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9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JULIO 2022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'JULIO 2022'!$A$2:$I$52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<sst xmlns="http://schemas.openxmlformats.org/spreadsheetml/2006/main" count="144" uniqueCount="44">
  <si>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</si>
  <si>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</si>
  <si>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</si>
  <si>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</si>
  <si>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</si>
  <si>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</si>
  <si>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</si>
  <si>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</si>
  <si>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</si>
  <si>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</si>
  <si>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</si>
  <si>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</si>
  <si>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</si>
  <si>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</si>
  <si>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</si>
  <si>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</si>
  <si>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</si>
  <si>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</si>
  <si>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</si>
  <si>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</si>
  <si>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</si>
  <si>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</si>
  <si>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</si>
  <si>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</si>
  <si>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</si>
  <si>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</si>
  <si>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</si>
  <si>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</si>
  <si>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</si>
  <si>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</si>
  <si>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</si>
  <si>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</si>
  <si>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</si>
  <si>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</si>
  <si>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</si>
  <si>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</si>
  <si>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</si>
  <si>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</si>
  <si>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</si>
  <si>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</si>
  <si>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</si>
  <si>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Franchesca M. Gutiérrez Ovalles</t>
  </si>
  <si>
    <t>INSTITUTO TECNOLÓGICO DE LAS AMÉRICAS -ITLA-</t>
  </si>
  <si>
    <t>DEL 01 AL 31 DE AGOSTO DEL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</si>
</sst>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Verdana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114300</xdr:rowOff>
    </xdr:from>
    <xdr:to>
      <xdr:col>2</xdr:col>
      <xdr:colOff>876300</xdr:colOff>
      <xdr:row>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76225"/>
          <a:ext cx="1800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7" t="s">
        <v>18</v>
      </c>
      <c r="E4" s="27"/>
      <c r="F4" s="27"/>
    </row>
    <row r="5" spans="4:6" ht="12.75">
      <c r="D5" s="27"/>
      <c r="E5" s="27"/>
      <c r="F5" s="27"/>
    </row>
    <row r="7" spans="4:6" ht="12.75">
      <c r="D7" s="27" t="s">
        <v>19</v>
      </c>
      <c r="E7" s="27"/>
      <c r="F7" s="27"/>
    </row>
    <row r="9" spans="4:9" ht="12.75">
      <c r="D9" s="28" t="s">
        <v>20</v>
      </c>
      <c r="E9" s="28"/>
      <c r="F9" s="28"/>
      <c r="G9" s="29"/>
      <c r="H9" s="29"/>
      <c r="I9" s="29"/>
    </row>
    <row r="12" spans="3:8" ht="12.75">
      <c r="C12" s="30" t="s">
        <v>0</v>
      </c>
      <c r="D12" s="30"/>
      <c r="E12" s="30"/>
      <c r="F12" s="31" t="s">
        <v>1</v>
      </c>
      <c r="G12" s="31"/>
      <c r="H12" s="31"/>
    </row>
    <row r="14" spans="2:7" ht="12.75">
      <c r="B14" s="24" t="s">
        <v>2</v>
      </c>
      <c r="C14" s="24"/>
      <c r="D14" s="24"/>
      <c r="E14" s="24"/>
      <c r="F14" s="24"/>
      <c r="G14" s="24"/>
    </row>
    <row r="15" spans="3:7" ht="12.75" customHeight="1">
      <c r="C15" s="22" t="s">
        <v>3</v>
      </c>
      <c r="D15" s="22"/>
      <c r="E15" s="22"/>
      <c r="F15" s="22"/>
      <c r="G15" s="22"/>
    </row>
    <row r="16" spans="3:8" ht="12.75">
      <c r="C16" s="25" t="s">
        <v>4</v>
      </c>
      <c r="D16" s="25"/>
      <c r="E16" s="25"/>
      <c r="F16" s="26">
        <f>60055358.48+928735</f>
        <v>60984093.48</v>
      </c>
      <c r="G16" s="26"/>
      <c r="H16" s="26"/>
    </row>
    <row r="17" spans="3:8" ht="12.75">
      <c r="C17" s="25" t="s">
        <v>5</v>
      </c>
      <c r="D17" s="25"/>
      <c r="E17" s="25"/>
      <c r="F17" s="26">
        <v>110587868.33</v>
      </c>
      <c r="G17" s="26"/>
      <c r="H17" s="26"/>
    </row>
    <row r="18" spans="3:8" ht="12.75">
      <c r="C18" s="25" t="s">
        <v>6</v>
      </c>
      <c r="D18" s="25"/>
      <c r="E18" s="25"/>
      <c r="F18" s="26">
        <v>13077750.74</v>
      </c>
      <c r="G18" s="26"/>
      <c r="H18" s="26"/>
    </row>
    <row r="19" spans="3:8" ht="12.75">
      <c r="C19" s="25" t="s">
        <v>7</v>
      </c>
      <c r="D19" s="25"/>
      <c r="E19" s="25"/>
      <c r="F19" s="32">
        <v>37936915.96</v>
      </c>
      <c r="G19" s="32"/>
      <c r="H19" s="32"/>
    </row>
    <row r="20" spans="3:8" ht="12.75">
      <c r="C20" s="23" t="s">
        <v>24</v>
      </c>
      <c r="D20" s="23"/>
      <c r="E20" s="23"/>
      <c r="F20" s="33">
        <f>SUM(F16:H19)</f>
        <v>222586628.51000002</v>
      </c>
      <c r="G20" s="33"/>
      <c r="H20" s="33"/>
    </row>
    <row r="22" spans="3:7" ht="12.75">
      <c r="C22" s="22" t="s">
        <v>25</v>
      </c>
      <c r="D22" s="22"/>
      <c r="E22" s="22"/>
      <c r="F22" s="22"/>
      <c r="G22" s="22"/>
    </row>
    <row r="23" spans="3:8" ht="12.75">
      <c r="C23" s="25" t="s">
        <v>8</v>
      </c>
      <c r="D23" s="25"/>
      <c r="E23" s="25"/>
      <c r="F23" s="26">
        <v>391587333.46</v>
      </c>
      <c r="G23" s="26"/>
      <c r="H23" s="26"/>
    </row>
    <row r="24" spans="3:8" ht="12.75">
      <c r="C24" s="25" t="s">
        <v>39</v>
      </c>
      <c r="D24" s="25"/>
      <c r="E24" s="25"/>
      <c r="F24" s="32">
        <v>431744.95</v>
      </c>
      <c r="G24" s="32"/>
      <c r="H24" s="32"/>
    </row>
    <row r="25" spans="3:8" ht="12.75">
      <c r="C25" s="23" t="s">
        <v>26</v>
      </c>
      <c r="D25" s="23"/>
      <c r="E25" s="23"/>
      <c r="F25" s="23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1" t="s">
        <v>27</v>
      </c>
      <c r="D27" s="21"/>
      <c r="E27" s="21"/>
      <c r="F27" s="21"/>
      <c r="G27" s="13"/>
      <c r="H27" s="12">
        <f>+F20+H25</f>
        <v>614605706.92</v>
      </c>
      <c r="I27" s="11"/>
      <c r="J27" s="11"/>
    </row>
    <row r="28" spans="4:9" ht="12.75">
      <c r="D28" s="34"/>
      <c r="E28" s="34"/>
      <c r="F28" s="33"/>
      <c r="G28" s="33"/>
      <c r="H28" s="33"/>
      <c r="I28" s="2"/>
    </row>
    <row r="29" spans="2:7" ht="12.75" customHeight="1">
      <c r="B29" s="24" t="s">
        <v>9</v>
      </c>
      <c r="C29" s="24"/>
      <c r="D29" s="24"/>
      <c r="E29" s="24"/>
      <c r="F29" s="24"/>
      <c r="G29" s="14"/>
    </row>
    <row r="30" spans="3:7" ht="12.75">
      <c r="C30" s="22" t="s">
        <v>37</v>
      </c>
      <c r="D30" s="22"/>
      <c r="E30" s="22"/>
      <c r="F30" s="22"/>
      <c r="G30" s="22"/>
    </row>
    <row r="31" spans="3:8" ht="12.75">
      <c r="C31" s="25" t="s">
        <v>11</v>
      </c>
      <c r="D31" s="25"/>
      <c r="E31" s="25"/>
      <c r="F31" s="26">
        <v>-1744102.26</v>
      </c>
      <c r="G31" s="26"/>
      <c r="H31" s="26"/>
    </row>
    <row r="32" spans="3:8" ht="12.75">
      <c r="C32" s="25" t="s">
        <v>12</v>
      </c>
      <c r="D32" s="25"/>
      <c r="E32" s="25"/>
      <c r="F32" s="26">
        <v>-8281079.73</v>
      </c>
      <c r="G32" s="26"/>
      <c r="H32" s="26"/>
    </row>
    <row r="33" spans="3:8" ht="12.75">
      <c r="C33" s="5"/>
      <c r="D33" s="5"/>
      <c r="E33" s="5"/>
      <c r="F33" s="4"/>
      <c r="G33" s="4"/>
      <c r="H33" s="4"/>
    </row>
    <row r="34" spans="3:8" ht="12.75">
      <c r="C34" s="21" t="s">
        <v>28</v>
      </c>
      <c r="D34" s="21"/>
      <c r="E34" s="21"/>
      <c r="F34" s="4"/>
      <c r="G34" s="4"/>
      <c r="H34" s="7">
        <f>SUM(F31:H32)</f>
        <v>-10025181.99</v>
      </c>
    </row>
    <row r="35" spans="3:8" ht="12.75">
      <c r="C35" s="22" t="s">
        <v>38</v>
      </c>
      <c r="D35" s="22"/>
      <c r="E35" s="22"/>
      <c r="F35" s="22"/>
      <c r="G35" s="22"/>
      <c r="H35" s="7"/>
    </row>
    <row r="36" spans="3:8" ht="12.75">
      <c r="C36" s="25" t="s">
        <v>29</v>
      </c>
      <c r="D36" s="25"/>
      <c r="E36" s="25"/>
      <c r="F36" s="32">
        <v>1365696.42</v>
      </c>
      <c r="G36" s="32"/>
      <c r="H36" s="32"/>
    </row>
    <row r="37" spans="3:8" ht="12.75">
      <c r="C37" s="23" t="s">
        <v>36</v>
      </c>
      <c r="D37" s="23"/>
      <c r="E37" s="23"/>
      <c r="F37" s="33">
        <f>+F36</f>
        <v>1365696.42</v>
      </c>
      <c r="G37" s="33"/>
      <c r="H37" s="33"/>
    </row>
    <row r="38" spans="3:8" ht="12.75">
      <c r="C38" s="6"/>
      <c r="D38" s="6"/>
      <c r="E38" s="6"/>
      <c r="F38" s="3"/>
      <c r="G38" s="3"/>
      <c r="H38" s="3"/>
    </row>
    <row r="39" spans="3:8" ht="12.75">
      <c r="C39" s="21" t="s">
        <v>32</v>
      </c>
      <c r="D39" s="21"/>
      <c r="E39" s="21"/>
      <c r="F39" s="3"/>
      <c r="G39" s="3"/>
      <c r="H39" s="3">
        <f>+F37+H34</f>
        <v>-8659485.57</v>
      </c>
    </row>
    <row r="41" spans="3:7" ht="12.75">
      <c r="C41" s="22" t="s">
        <v>13</v>
      </c>
      <c r="D41" s="22"/>
      <c r="E41" s="22"/>
      <c r="F41" s="22"/>
      <c r="G41" s="22"/>
    </row>
    <row r="42" spans="3:8" ht="12.75">
      <c r="C42" s="25" t="s">
        <v>14</v>
      </c>
      <c r="D42" s="25"/>
      <c r="E42" s="25"/>
      <c r="F42" s="26">
        <v>-122984493.63</v>
      </c>
      <c r="G42" s="26"/>
      <c r="H42" s="26"/>
    </row>
    <row r="43" spans="3:8" ht="12.75">
      <c r="C43" s="25" t="s">
        <v>15</v>
      </c>
      <c r="D43" s="25"/>
      <c r="E43" s="25"/>
      <c r="F43" s="26">
        <v>8477201.57</v>
      </c>
      <c r="G43" s="26"/>
      <c r="H43" s="26"/>
    </row>
    <row r="44" spans="3:8" ht="12.75">
      <c r="C44" s="25" t="s">
        <v>16</v>
      </c>
      <c r="D44" s="25"/>
      <c r="E44" s="25"/>
      <c r="F44" s="26">
        <v>-425782746.08</v>
      </c>
      <c r="G44" s="26"/>
      <c r="H44" s="26"/>
    </row>
    <row r="45" spans="3:8" ht="12.75">
      <c r="C45" s="25" t="s">
        <v>17</v>
      </c>
      <c r="D45" s="25"/>
      <c r="E45" s="25"/>
      <c r="F45" s="32">
        <v>-65656183.36</v>
      </c>
      <c r="G45" s="32"/>
      <c r="H45" s="32"/>
    </row>
    <row r="46" spans="3:8" ht="12.75">
      <c r="C46" s="21" t="s">
        <v>33</v>
      </c>
      <c r="D46" s="21"/>
      <c r="E46" s="21"/>
      <c r="F46" s="33">
        <f>SUM(F42:H45)</f>
        <v>-605946221.5</v>
      </c>
      <c r="G46" s="33"/>
      <c r="H46" s="33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5">
        <f>+F46+H39</f>
        <v>-614605707.07</v>
      </c>
      <c r="G48" s="35"/>
      <c r="H48" s="35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6" t="s">
        <v>22</v>
      </c>
      <c r="C51" s="36"/>
      <c r="D51" s="36"/>
    </row>
    <row r="52" spans="2:4" ht="12.75">
      <c r="B52" s="37" t="s">
        <v>23</v>
      </c>
      <c r="C52" s="37"/>
      <c r="D52" s="37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7" t="s">
        <v>18</v>
      </c>
      <c r="E4" s="27"/>
      <c r="F4" s="27"/>
    </row>
    <row r="5" spans="4:6" ht="12.75">
      <c r="D5" s="27"/>
      <c r="E5" s="27"/>
      <c r="F5" s="27"/>
    </row>
    <row r="7" spans="4:6" ht="12.75">
      <c r="D7" s="27" t="s">
        <v>19</v>
      </c>
      <c r="E7" s="27"/>
      <c r="F7" s="27"/>
    </row>
    <row r="9" spans="4:9" ht="12.75">
      <c r="D9" s="28" t="s">
        <v>35</v>
      </c>
      <c r="E9" s="28"/>
      <c r="F9" s="28"/>
      <c r="G9" s="29"/>
      <c r="H9" s="29"/>
      <c r="I9" s="29"/>
    </row>
    <row r="11" spans="3:8" ht="12.75">
      <c r="C11" s="30" t="s">
        <v>0</v>
      </c>
      <c r="D11" s="30"/>
      <c r="E11" s="30"/>
      <c r="F11" s="31" t="s">
        <v>1</v>
      </c>
      <c r="G11" s="31"/>
      <c r="H11" s="31"/>
    </row>
    <row r="13" spans="2:7" ht="12.75">
      <c r="B13" s="24" t="s">
        <v>2</v>
      </c>
      <c r="C13" s="24"/>
      <c r="D13" s="24"/>
      <c r="E13" s="24"/>
      <c r="F13" s="24"/>
      <c r="G13" s="24"/>
    </row>
    <row r="14" spans="3:7" ht="12.75" customHeight="1">
      <c r="C14" s="22" t="s">
        <v>3</v>
      </c>
      <c r="D14" s="22"/>
      <c r="E14" s="22"/>
      <c r="F14" s="22"/>
      <c r="G14" s="22"/>
    </row>
    <row r="15" spans="3:8" ht="12.75">
      <c r="C15" s="25" t="s">
        <v>4</v>
      </c>
      <c r="D15" s="25"/>
      <c r="E15" s="25"/>
      <c r="F15" s="26">
        <v>89323616</v>
      </c>
      <c r="G15" s="26"/>
      <c r="H15" s="26"/>
    </row>
    <row r="16" spans="3:8" ht="12.75">
      <c r="C16" s="25" t="s">
        <v>5</v>
      </c>
      <c r="D16" s="25"/>
      <c r="E16" s="25"/>
      <c r="F16" s="26">
        <v>67844172</v>
      </c>
      <c r="G16" s="26"/>
      <c r="H16" s="26"/>
    </row>
    <row r="17" spans="3:8" ht="12.75">
      <c r="C17" s="25" t="s">
        <v>6</v>
      </c>
      <c r="D17" s="25"/>
      <c r="E17" s="25"/>
      <c r="F17" s="26">
        <v>12376351</v>
      </c>
      <c r="G17" s="26"/>
      <c r="H17" s="26"/>
    </row>
    <row r="18" spans="3:8" ht="12.75">
      <c r="C18" s="25" t="s">
        <v>7</v>
      </c>
      <c r="D18" s="25"/>
      <c r="E18" s="25"/>
      <c r="F18" s="32">
        <v>32401536</v>
      </c>
      <c r="G18" s="32"/>
      <c r="H18" s="32"/>
    </row>
    <row r="19" spans="3:8" ht="12.75">
      <c r="C19" s="21" t="s">
        <v>24</v>
      </c>
      <c r="D19" s="21"/>
      <c r="E19" s="21"/>
      <c r="F19" s="33">
        <f>SUM(F15:H18)</f>
        <v>201945675</v>
      </c>
      <c r="G19" s="33"/>
      <c r="H19" s="33"/>
    </row>
    <row r="21" spans="3:7" ht="12.75">
      <c r="C21" s="22" t="s">
        <v>25</v>
      </c>
      <c r="D21" s="22"/>
      <c r="E21" s="22"/>
      <c r="F21" s="22"/>
      <c r="G21" s="22"/>
    </row>
    <row r="22" spans="3:8" ht="12.75">
      <c r="C22" s="25" t="s">
        <v>8</v>
      </c>
      <c r="D22" s="25"/>
      <c r="E22" s="25"/>
      <c r="F22" s="26">
        <v>388162513</v>
      </c>
      <c r="G22" s="26"/>
      <c r="H22" s="26"/>
    </row>
    <row r="23" spans="3:8" ht="12.75">
      <c r="C23" s="25" t="s">
        <v>39</v>
      </c>
      <c r="D23" s="25"/>
      <c r="E23" s="25"/>
      <c r="F23" s="32">
        <v>431745</v>
      </c>
      <c r="G23" s="32"/>
      <c r="H23" s="32"/>
    </row>
    <row r="24" spans="3:8" ht="12.75">
      <c r="C24" s="21" t="s">
        <v>26</v>
      </c>
      <c r="D24" s="21"/>
      <c r="E24" s="21"/>
      <c r="F24" s="21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1" t="s">
        <v>27</v>
      </c>
      <c r="D26" s="21"/>
      <c r="E26" s="21"/>
      <c r="F26" s="21"/>
      <c r="G26" s="13"/>
      <c r="H26" s="12">
        <f>+H24+F19</f>
        <v>590539933</v>
      </c>
      <c r="I26" s="11"/>
      <c r="J26" s="11"/>
    </row>
    <row r="27" spans="4:9" ht="12.75">
      <c r="D27" s="34"/>
      <c r="E27" s="34"/>
      <c r="F27" s="33"/>
      <c r="G27" s="33"/>
      <c r="H27" s="33"/>
      <c r="I27" s="2"/>
    </row>
    <row r="28" spans="2:7" ht="12.75" customHeight="1">
      <c r="B28" s="24" t="s">
        <v>9</v>
      </c>
      <c r="C28" s="24"/>
      <c r="D28" s="24"/>
      <c r="E28" s="24"/>
      <c r="F28" s="24"/>
      <c r="G28" s="14"/>
    </row>
    <row r="29" spans="3:7" ht="12.75">
      <c r="C29" s="22" t="s">
        <v>10</v>
      </c>
      <c r="D29" s="22"/>
      <c r="E29" s="22"/>
      <c r="F29" s="22"/>
      <c r="G29" s="22"/>
    </row>
    <row r="30" spans="3:8" ht="12.75">
      <c r="C30" s="25" t="s">
        <v>11</v>
      </c>
      <c r="D30" s="25"/>
      <c r="E30" s="25"/>
      <c r="F30" s="26">
        <v>-8243955</v>
      </c>
      <c r="G30" s="26"/>
      <c r="H30" s="26"/>
    </row>
    <row r="31" spans="3:8" ht="12.75">
      <c r="C31" s="25" t="s">
        <v>12</v>
      </c>
      <c r="D31" s="25"/>
      <c r="E31" s="25"/>
      <c r="F31" s="39">
        <v>-8468768</v>
      </c>
      <c r="G31" s="39"/>
      <c r="H31" s="39"/>
    </row>
    <row r="32" spans="3:8" ht="12.75">
      <c r="C32" s="23" t="s">
        <v>28</v>
      </c>
      <c r="D32" s="23"/>
      <c r="E32" s="23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2" t="s">
        <v>30</v>
      </c>
      <c r="D34" s="22"/>
      <c r="E34" s="22"/>
      <c r="F34" s="22"/>
      <c r="G34" s="22"/>
      <c r="H34" s="7"/>
    </row>
    <row r="35" spans="3:8" ht="12.75">
      <c r="C35" s="25" t="s">
        <v>29</v>
      </c>
      <c r="D35" s="25"/>
      <c r="E35" s="25"/>
      <c r="F35" s="32">
        <v>5276995</v>
      </c>
      <c r="G35" s="32"/>
      <c r="H35" s="32"/>
    </row>
    <row r="36" spans="3:8" ht="12.75">
      <c r="C36" s="23" t="s">
        <v>31</v>
      </c>
      <c r="D36" s="23"/>
      <c r="E36" s="23"/>
      <c r="F36" s="33">
        <f>+F35</f>
        <v>5276995</v>
      </c>
      <c r="G36" s="33"/>
      <c r="H36" s="33"/>
    </row>
    <row r="37" spans="3:8" ht="12.75">
      <c r="C37" s="6"/>
      <c r="D37" s="6"/>
      <c r="E37" s="6"/>
      <c r="F37" s="3"/>
      <c r="G37" s="3"/>
      <c r="H37" s="3"/>
    </row>
    <row r="38" spans="3:8" ht="12.75">
      <c r="C38" s="21" t="s">
        <v>32</v>
      </c>
      <c r="D38" s="21"/>
      <c r="E38" s="21"/>
      <c r="F38" s="3"/>
      <c r="G38" s="3"/>
      <c r="H38" s="15">
        <f>+F36+H32</f>
        <v>-11435728</v>
      </c>
    </row>
    <row r="40" spans="3:7" ht="12.75">
      <c r="C40" s="22" t="s">
        <v>13</v>
      </c>
      <c r="D40" s="22"/>
      <c r="E40" s="22"/>
      <c r="F40" s="22"/>
      <c r="G40" s="22"/>
    </row>
    <row r="41" spans="3:8" ht="12.75">
      <c r="C41" s="25" t="s">
        <v>14</v>
      </c>
      <c r="D41" s="25"/>
      <c r="E41" s="25"/>
      <c r="F41" s="26">
        <v>-122984493.63</v>
      </c>
      <c r="G41" s="26"/>
      <c r="H41" s="26"/>
    </row>
    <row r="42" spans="3:8" ht="12.75">
      <c r="C42" s="25" t="s">
        <v>15</v>
      </c>
      <c r="D42" s="25"/>
      <c r="E42" s="25"/>
      <c r="F42" s="26">
        <v>8477201.57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32">
        <v>-38814167</v>
      </c>
      <c r="G44" s="32"/>
      <c r="H44" s="32"/>
    </row>
    <row r="45" spans="3:8" ht="12.75">
      <c r="C45" s="21" t="s">
        <v>33</v>
      </c>
      <c r="D45" s="21"/>
      <c r="E45" s="21"/>
      <c r="F45" s="33">
        <f>SUM(F41:H44)</f>
        <v>-579104205.14</v>
      </c>
      <c r="G45" s="33"/>
      <c r="H45" s="33"/>
    </row>
    <row r="47" spans="3:10" ht="13.5" thickBot="1">
      <c r="C47" s="9" t="s">
        <v>34</v>
      </c>
      <c r="D47" s="8"/>
      <c r="E47" s="8"/>
      <c r="F47" s="38">
        <f>+F45+H38</f>
        <v>-590539933.14</v>
      </c>
      <c r="G47" s="38"/>
      <c r="H47" s="38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6" t="s">
        <v>22</v>
      </c>
      <c r="C50" s="36"/>
      <c r="D50" s="36"/>
    </row>
    <row r="51" spans="2:4" ht="12.75">
      <c r="B51" s="37" t="s">
        <v>23</v>
      </c>
      <c r="C51" s="37"/>
      <c r="D51" s="37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7" t="s">
        <v>18</v>
      </c>
      <c r="E4" s="27"/>
      <c r="F4" s="27"/>
    </row>
    <row r="5" spans="4:6" ht="12.75">
      <c r="D5" s="27"/>
      <c r="E5" s="27"/>
      <c r="F5" s="27"/>
    </row>
    <row r="7" spans="4:6" ht="12.75">
      <c r="D7" s="27" t="s">
        <v>19</v>
      </c>
      <c r="E7" s="27"/>
      <c r="F7" s="27"/>
    </row>
    <row r="9" spans="4:9" ht="12.75">
      <c r="D9" s="28" t="s">
        <v>40</v>
      </c>
      <c r="E9" s="28"/>
      <c r="F9" s="28"/>
      <c r="G9" s="29"/>
      <c r="H9" s="29"/>
      <c r="I9" s="29"/>
    </row>
    <row r="11" spans="3:8" ht="12.75">
      <c r="C11" s="40" t="s">
        <v>0</v>
      </c>
      <c r="D11" s="40"/>
      <c r="E11" s="40"/>
      <c r="F11" s="41" t="s">
        <v>1</v>
      </c>
      <c r="G11" s="41"/>
      <c r="H11" s="41"/>
    </row>
    <row r="13" spans="2:7" ht="12.75">
      <c r="B13" s="24" t="s">
        <v>2</v>
      </c>
      <c r="C13" s="24"/>
      <c r="D13" s="24"/>
      <c r="E13" s="24"/>
      <c r="F13" s="24"/>
      <c r="G13" s="24"/>
    </row>
    <row r="14" spans="3:7" ht="12.75" customHeight="1">
      <c r="C14" s="22" t="s">
        <v>3</v>
      </c>
      <c r="D14" s="22"/>
      <c r="E14" s="22"/>
      <c r="F14" s="22"/>
      <c r="G14" s="22"/>
    </row>
    <row r="15" spans="3:8" ht="12.75">
      <c r="C15" s="25" t="s">
        <v>4</v>
      </c>
      <c r="D15" s="25"/>
      <c r="E15" s="25"/>
      <c r="F15" s="26">
        <v>89323616</v>
      </c>
      <c r="G15" s="26"/>
      <c r="H15" s="26"/>
    </row>
    <row r="16" spans="3:8" ht="12.75">
      <c r="C16" s="25" t="s">
        <v>5</v>
      </c>
      <c r="D16" s="25"/>
      <c r="E16" s="25"/>
      <c r="F16" s="26">
        <v>67844172</v>
      </c>
      <c r="G16" s="26"/>
      <c r="H16" s="26"/>
    </row>
    <row r="17" spans="3:8" ht="12.75">
      <c r="C17" s="25" t="s">
        <v>6</v>
      </c>
      <c r="D17" s="25"/>
      <c r="E17" s="25"/>
      <c r="F17" s="26">
        <v>12376351</v>
      </c>
      <c r="G17" s="26"/>
      <c r="H17" s="26"/>
    </row>
    <row r="18" spans="3:8" ht="12.75">
      <c r="C18" s="25" t="s">
        <v>7</v>
      </c>
      <c r="D18" s="25"/>
      <c r="E18" s="25"/>
      <c r="F18" s="32">
        <v>32401536</v>
      </c>
      <c r="G18" s="32"/>
      <c r="H18" s="32"/>
    </row>
    <row r="19" spans="3:8" ht="12.75">
      <c r="C19" s="21" t="s">
        <v>24</v>
      </c>
      <c r="D19" s="21"/>
      <c r="E19" s="21"/>
      <c r="F19" s="33">
        <f>SUM(F15:H18)</f>
        <v>201945675</v>
      </c>
      <c r="G19" s="33"/>
      <c r="H19" s="33"/>
    </row>
    <row r="21" spans="3:7" ht="12.75">
      <c r="C21" s="22" t="s">
        <v>25</v>
      </c>
      <c r="D21" s="22"/>
      <c r="E21" s="22"/>
      <c r="F21" s="22"/>
      <c r="G21" s="22"/>
    </row>
    <row r="22" spans="3:8" ht="12.75">
      <c r="C22" s="25" t="s">
        <v>8</v>
      </c>
      <c r="D22" s="25"/>
      <c r="E22" s="25"/>
      <c r="F22" s="26">
        <v>388162513</v>
      </c>
      <c r="G22" s="26"/>
      <c r="H22" s="26"/>
    </row>
    <row r="23" spans="3:8" ht="12.75">
      <c r="C23" s="25" t="s">
        <v>39</v>
      </c>
      <c r="D23" s="25"/>
      <c r="E23" s="25"/>
      <c r="F23" s="32">
        <v>431745</v>
      </c>
      <c r="G23" s="32"/>
      <c r="H23" s="32"/>
    </row>
    <row r="24" spans="3:8" ht="12.75">
      <c r="C24" s="21" t="s">
        <v>26</v>
      </c>
      <c r="D24" s="21"/>
      <c r="E24" s="21"/>
      <c r="F24" s="21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1" t="s">
        <v>27</v>
      </c>
      <c r="D26" s="21"/>
      <c r="E26" s="21"/>
      <c r="F26" s="21"/>
      <c r="G26" s="13"/>
      <c r="H26" s="12">
        <f>+H24+F19</f>
        <v>590539933</v>
      </c>
      <c r="I26" s="11"/>
      <c r="J26" s="11"/>
    </row>
    <row r="27" spans="4:9" ht="12.75">
      <c r="D27" s="34"/>
      <c r="E27" s="34"/>
      <c r="F27" s="33"/>
      <c r="G27" s="33"/>
      <c r="H27" s="33"/>
      <c r="I27" s="2"/>
    </row>
    <row r="28" spans="2:7" ht="12.75" customHeight="1">
      <c r="B28" s="24" t="s">
        <v>9</v>
      </c>
      <c r="C28" s="24"/>
      <c r="D28" s="24"/>
      <c r="E28" s="24"/>
      <c r="F28" s="24"/>
      <c r="G28" s="14"/>
    </row>
    <row r="29" spans="3:7" ht="12.75">
      <c r="C29" s="22" t="s">
        <v>10</v>
      </c>
      <c r="D29" s="22"/>
      <c r="E29" s="22"/>
      <c r="F29" s="22"/>
      <c r="G29" s="22"/>
    </row>
    <row r="30" spans="3:8" ht="12.75">
      <c r="C30" s="25" t="s">
        <v>11</v>
      </c>
      <c r="D30" s="25"/>
      <c r="E30" s="25"/>
      <c r="F30" s="26">
        <v>-8243955</v>
      </c>
      <c r="G30" s="26"/>
      <c r="H30" s="26"/>
    </row>
    <row r="31" spans="3:8" ht="12.75">
      <c r="C31" s="25" t="s">
        <v>12</v>
      </c>
      <c r="D31" s="25"/>
      <c r="E31" s="25"/>
      <c r="F31" s="39">
        <v>-8468768</v>
      </c>
      <c r="G31" s="39"/>
      <c r="H31" s="39"/>
    </row>
    <row r="32" spans="3:8" ht="12.75">
      <c r="C32" s="23" t="s">
        <v>28</v>
      </c>
      <c r="D32" s="23"/>
      <c r="E32" s="23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2" t="s">
        <v>30</v>
      </c>
      <c r="D34" s="22"/>
      <c r="E34" s="22"/>
      <c r="F34" s="22"/>
      <c r="G34" s="22"/>
      <c r="H34" s="7"/>
    </row>
    <row r="35" spans="3:8" ht="12.75">
      <c r="C35" s="25" t="s">
        <v>29</v>
      </c>
      <c r="D35" s="25"/>
      <c r="E35" s="25"/>
      <c r="F35" s="32">
        <v>5276995</v>
      </c>
      <c r="G35" s="32"/>
      <c r="H35" s="32"/>
    </row>
    <row r="36" spans="3:8" ht="12.75">
      <c r="C36" s="23" t="s">
        <v>31</v>
      </c>
      <c r="D36" s="23"/>
      <c r="E36" s="23"/>
      <c r="F36" s="33">
        <f>+F35</f>
        <v>5276995</v>
      </c>
      <c r="G36" s="33"/>
      <c r="H36" s="33"/>
    </row>
    <row r="37" spans="3:8" ht="12.75">
      <c r="C37" s="6"/>
      <c r="D37" s="6"/>
      <c r="E37" s="6"/>
      <c r="F37" s="3"/>
      <c r="G37" s="3"/>
      <c r="H37" s="3"/>
    </row>
    <row r="38" spans="3:8" ht="12.75">
      <c r="C38" s="21" t="s">
        <v>32</v>
      </c>
      <c r="D38" s="21"/>
      <c r="E38" s="21"/>
      <c r="F38" s="3"/>
      <c r="G38" s="3"/>
      <c r="H38" s="15">
        <f>+F36+H32</f>
        <v>-11435728</v>
      </c>
    </row>
    <row r="40" spans="3:7" ht="12.75">
      <c r="C40" s="22" t="s">
        <v>13</v>
      </c>
      <c r="D40" s="22"/>
      <c r="E40" s="22"/>
      <c r="F40" s="22"/>
      <c r="G40" s="22"/>
    </row>
    <row r="41" spans="3:8" ht="12.75">
      <c r="C41" s="25" t="s">
        <v>14</v>
      </c>
      <c r="D41" s="25"/>
      <c r="E41" s="25"/>
      <c r="F41" s="26">
        <v>-122984493.63</v>
      </c>
      <c r="G41" s="26"/>
      <c r="H41" s="26"/>
    </row>
    <row r="42" spans="3:8" ht="12.75">
      <c r="C42" s="25" t="s">
        <v>15</v>
      </c>
      <c r="D42" s="25"/>
      <c r="E42" s="25"/>
      <c r="F42" s="26">
        <v>8477201.57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32">
        <v>-38814167</v>
      </c>
      <c r="G44" s="32"/>
      <c r="H44" s="32"/>
    </row>
    <row r="45" spans="3:8" ht="12.75">
      <c r="C45" s="21" t="s">
        <v>33</v>
      </c>
      <c r="D45" s="21"/>
      <c r="E45" s="21"/>
      <c r="F45" s="33">
        <f>SUM(F41:H44)</f>
        <v>-579104205.14</v>
      </c>
      <c r="G45" s="33"/>
      <c r="H45" s="33"/>
    </row>
    <row r="47" spans="3:10" ht="13.5" thickBot="1">
      <c r="C47" s="9" t="s">
        <v>34</v>
      </c>
      <c r="D47" s="8"/>
      <c r="E47" s="8"/>
      <c r="F47" s="38">
        <f>+F45+H38</f>
        <v>-590539933.14</v>
      </c>
      <c r="G47" s="38"/>
      <c r="H47" s="38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6" t="s">
        <v>22</v>
      </c>
      <c r="C50" s="36"/>
      <c r="D50" s="36"/>
    </row>
    <row r="51" spans="2:4" ht="12.75">
      <c r="B51" s="37" t="s">
        <v>23</v>
      </c>
      <c r="C51" s="37"/>
      <c r="D51" s="37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B13" sqref="B13:G13"/>
    </sheetView>
  </sheetViews>
  <sheetFormatPr defaultColWidth="11.421875" defaultRowHeight="12.75"/>
  <cols>
    <col min="3" max="3" width="13.57421875" style="0" customWidth="1"/>
    <col min="8" max="8" width="15.8515625" style="0" customWidth="1"/>
    <col min="9" max="9" width="13.8515625" style="0" bestFit="1" customWidth="1"/>
    <col min="10" max="10" width="16.7109375" style="0" hidden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5" t="s">
        <v>42</v>
      </c>
      <c r="E4" s="45"/>
      <c r="F4" s="45"/>
      <c r="G4" s="20"/>
      <c r="H4" s="20"/>
      <c r="I4" s="20"/>
    </row>
    <row r="5" spans="2:9" ht="12.75">
      <c r="B5" s="20"/>
      <c r="C5" s="20"/>
      <c r="D5" s="45"/>
      <c r="E5" s="45"/>
      <c r="F5" s="45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5" t="s">
        <v>19</v>
      </c>
      <c r="E7" s="45"/>
      <c r="F7" s="45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2" t="s">
        <v>43</v>
      </c>
      <c r="E9" s="42"/>
      <c r="F9" s="42"/>
      <c r="G9" s="46"/>
      <c r="H9" s="46"/>
      <c r="I9" s="46"/>
    </row>
    <row r="10" spans="2:9" ht="12.75">
      <c r="B10" s="20"/>
      <c r="C10" s="20"/>
      <c r="D10" s="42"/>
      <c r="E10" s="42"/>
      <c r="F10" s="42"/>
      <c r="G10" s="20"/>
      <c r="H10" s="20"/>
      <c r="I10" s="20"/>
    </row>
    <row r="11" spans="2:9" ht="12.75">
      <c r="B11" s="20"/>
      <c r="C11" s="40" t="s">
        <v>0</v>
      </c>
      <c r="D11" s="40"/>
      <c r="E11" s="40"/>
      <c r="F11" s="41" t="s">
        <v>1</v>
      </c>
      <c r="G11" s="41"/>
      <c r="H11" s="41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24" t="s">
        <v>2</v>
      </c>
      <c r="C13" s="24"/>
      <c r="D13" s="24"/>
      <c r="E13" s="24"/>
      <c r="F13" s="24"/>
      <c r="G13" s="24"/>
    </row>
    <row r="14" spans="3:7" ht="12.75" customHeight="1">
      <c r="C14" s="22" t="s">
        <v>3</v>
      </c>
      <c r="D14" s="22"/>
      <c r="E14" s="22"/>
      <c r="F14" s="22"/>
      <c r="G14" s="22"/>
    </row>
    <row r="15" spans="3:10" ht="12.75">
      <c r="C15" s="25" t="s">
        <v>4</v>
      </c>
      <c r="D15" s="25"/>
      <c r="E15" s="25"/>
      <c r="F15" s="26">
        <f>105273281-15320</f>
        <v>105257961</v>
      </c>
      <c r="G15" s="26"/>
      <c r="H15" s="26"/>
      <c r="J15" s="2">
        <v>1219405852.1399999</v>
      </c>
    </row>
    <row r="16" spans="3:8" ht="12.75">
      <c r="C16" s="25" t="s">
        <v>5</v>
      </c>
      <c r="D16" s="25"/>
      <c r="E16" s="25"/>
      <c r="F16" s="26">
        <f>108134816-755243</f>
        <v>107379573</v>
      </c>
      <c r="G16" s="26"/>
      <c r="H16" s="26"/>
    </row>
    <row r="17" spans="3:8" ht="12.75">
      <c r="C17" s="25" t="s">
        <v>6</v>
      </c>
      <c r="D17" s="25"/>
      <c r="E17" s="25"/>
      <c r="F17" s="26">
        <v>13625104</v>
      </c>
      <c r="G17" s="26"/>
      <c r="H17" s="26"/>
    </row>
    <row r="18" spans="3:8" ht="12.75">
      <c r="C18" s="25" t="s">
        <v>7</v>
      </c>
      <c r="D18" s="25"/>
      <c r="E18" s="25"/>
      <c r="F18" s="32">
        <v>52407559</v>
      </c>
      <c r="G18" s="32"/>
      <c r="H18" s="32"/>
    </row>
    <row r="19" spans="3:8" ht="12.75">
      <c r="C19" s="21" t="s">
        <v>24</v>
      </c>
      <c r="D19" s="21"/>
      <c r="E19" s="21"/>
      <c r="F19" s="33">
        <f>SUM(F15:H18)</f>
        <v>278670197</v>
      </c>
      <c r="G19" s="33"/>
      <c r="H19" s="33"/>
    </row>
    <row r="21" spans="3:7" ht="12.75">
      <c r="C21" s="22" t="s">
        <v>25</v>
      </c>
      <c r="D21" s="22"/>
      <c r="E21" s="22"/>
      <c r="F21" s="22"/>
      <c r="G21" s="22"/>
    </row>
    <row r="22" spans="3:8" ht="12.75">
      <c r="C22" s="25" t="s">
        <v>8</v>
      </c>
      <c r="D22" s="25"/>
      <c r="E22" s="25"/>
      <c r="F22" s="26">
        <v>388264935</v>
      </c>
      <c r="G22" s="26"/>
      <c r="H22" s="26"/>
    </row>
    <row r="23" spans="3:8" ht="12.75">
      <c r="C23" s="25" t="s">
        <v>39</v>
      </c>
      <c r="D23" s="25"/>
      <c r="E23" s="25"/>
      <c r="F23" s="32">
        <v>431745</v>
      </c>
      <c r="G23" s="32"/>
      <c r="H23" s="32"/>
    </row>
    <row r="24" spans="3:8" ht="12.75">
      <c r="C24" s="21" t="s">
        <v>26</v>
      </c>
      <c r="D24" s="21"/>
      <c r="E24" s="21"/>
      <c r="F24" s="21"/>
      <c r="G24" s="11"/>
      <c r="H24" s="11">
        <f>SUM(F22:H23)</f>
        <v>388696680</v>
      </c>
    </row>
    <row r="25" spans="8:10" ht="12.75">
      <c r="H25" s="10"/>
      <c r="I25" s="10"/>
      <c r="J25" s="10"/>
    </row>
    <row r="26" spans="3:10" ht="12.75">
      <c r="C26" s="21" t="s">
        <v>27</v>
      </c>
      <c r="D26" s="21"/>
      <c r="E26" s="21"/>
      <c r="F26" s="21"/>
      <c r="G26" s="13"/>
      <c r="H26" s="16">
        <f>+H24+F19</f>
        <v>667366877</v>
      </c>
      <c r="I26" s="11"/>
      <c r="J26" s="11"/>
    </row>
    <row r="27" spans="4:10" ht="12.75">
      <c r="D27" s="34"/>
      <c r="E27" s="34"/>
      <c r="F27" s="33"/>
      <c r="G27" s="33"/>
      <c r="H27" s="33"/>
      <c r="I27" s="2"/>
      <c r="J27" s="17">
        <v>610047325</v>
      </c>
    </row>
    <row r="28" spans="2:10" ht="12.75" customHeight="1">
      <c r="B28" s="24" t="s">
        <v>9</v>
      </c>
      <c r="C28" s="24"/>
      <c r="D28" s="24"/>
      <c r="E28" s="24"/>
      <c r="F28" s="24"/>
      <c r="G28" s="14"/>
      <c r="J28" s="17">
        <v>-609358527</v>
      </c>
    </row>
    <row r="29" spans="3:10" ht="12.75">
      <c r="C29" s="22" t="s">
        <v>10</v>
      </c>
      <c r="D29" s="22"/>
      <c r="E29" s="22"/>
      <c r="F29" s="22"/>
      <c r="G29" s="22"/>
      <c r="J29" s="17">
        <f>SUM(J27:J28)</f>
        <v>688798</v>
      </c>
    </row>
    <row r="30" spans="3:8" ht="12.75">
      <c r="C30" s="25" t="s">
        <v>11</v>
      </c>
      <c r="D30" s="25"/>
      <c r="E30" s="25"/>
      <c r="F30" s="26">
        <v>-13961741</v>
      </c>
      <c r="G30" s="26"/>
      <c r="H30" s="26"/>
    </row>
    <row r="31" spans="3:8" ht="12.75">
      <c r="C31" s="25" t="s">
        <v>12</v>
      </c>
      <c r="D31" s="25"/>
      <c r="E31" s="25"/>
      <c r="F31" s="39">
        <v>-20298093</v>
      </c>
      <c r="G31" s="39"/>
      <c r="H31" s="39"/>
    </row>
    <row r="32" spans="3:8" ht="12.75">
      <c r="C32" s="23" t="s">
        <v>28</v>
      </c>
      <c r="D32" s="23"/>
      <c r="E32" s="23"/>
      <c r="F32" s="4"/>
      <c r="G32" s="4"/>
      <c r="H32" s="7">
        <f>SUM(F30:H31)</f>
        <v>-34259834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2" t="s">
        <v>30</v>
      </c>
      <c r="D34" s="22"/>
      <c r="E34" s="22"/>
      <c r="F34" s="22"/>
      <c r="G34" s="22"/>
      <c r="H34" s="7"/>
    </row>
    <row r="35" spans="3:8" ht="12.75">
      <c r="C35" s="25" t="s">
        <v>29</v>
      </c>
      <c r="D35" s="25"/>
      <c r="E35" s="25"/>
      <c r="F35" s="32">
        <v>11292980</v>
      </c>
      <c r="G35" s="32"/>
      <c r="H35" s="32"/>
    </row>
    <row r="36" spans="3:8" ht="12.75">
      <c r="C36" s="23" t="s">
        <v>31</v>
      </c>
      <c r="D36" s="23"/>
      <c r="E36" s="23"/>
      <c r="F36" s="33">
        <f>+F35</f>
        <v>11292980</v>
      </c>
      <c r="G36" s="33"/>
      <c r="H36" s="33"/>
    </row>
    <row r="37" spans="3:8" ht="12.75">
      <c r="C37" s="6"/>
      <c r="D37" s="6"/>
      <c r="E37" s="6"/>
      <c r="F37" s="3"/>
      <c r="G37" s="3"/>
      <c r="H37" s="3"/>
    </row>
    <row r="38" spans="3:8" ht="12.75">
      <c r="C38" s="21" t="s">
        <v>32</v>
      </c>
      <c r="D38" s="21"/>
      <c r="E38" s="21"/>
      <c r="F38" s="3"/>
      <c r="G38" s="3"/>
      <c r="H38" s="15">
        <f>+F36+H32</f>
        <v>-22966854</v>
      </c>
    </row>
    <row r="40" spans="3:7" ht="12.75">
      <c r="C40" s="22" t="s">
        <v>13</v>
      </c>
      <c r="D40" s="22"/>
      <c r="E40" s="22"/>
      <c r="F40" s="22"/>
      <c r="G40" s="22"/>
    </row>
    <row r="41" spans="3:8" ht="12.75">
      <c r="C41" s="25" t="s">
        <v>14</v>
      </c>
      <c r="D41" s="25"/>
      <c r="E41" s="25"/>
      <c r="F41" s="26">
        <v>-119454711</v>
      </c>
      <c r="G41" s="26"/>
      <c r="H41" s="26"/>
    </row>
    <row r="42" spans="3:8" ht="12.75">
      <c r="C42" s="25" t="s">
        <v>15</v>
      </c>
      <c r="D42" s="25"/>
      <c r="E42" s="25"/>
      <c r="F42" s="26">
        <v>8745382</v>
      </c>
      <c r="G42" s="26"/>
      <c r="H42" s="26"/>
    </row>
    <row r="43" spans="3:8" ht="12.75">
      <c r="C43" s="25" t="s">
        <v>16</v>
      </c>
      <c r="D43" s="25"/>
      <c r="E43" s="25"/>
      <c r="F43" s="26">
        <v>-425782746.08</v>
      </c>
      <c r="G43" s="26"/>
      <c r="H43" s="26"/>
    </row>
    <row r="44" spans="3:8" ht="12.75">
      <c r="C44" s="25" t="s">
        <v>17</v>
      </c>
      <c r="D44" s="25"/>
      <c r="E44" s="25"/>
      <c r="F44" s="32">
        <v>-107907948</v>
      </c>
      <c r="G44" s="32"/>
      <c r="H44" s="32"/>
    </row>
    <row r="45" spans="3:8" ht="12.75">
      <c r="C45" s="21" t="s">
        <v>33</v>
      </c>
      <c r="D45" s="21"/>
      <c r="E45" s="21"/>
      <c r="F45" s="33">
        <f>SUM(F41:H44)</f>
        <v>-644400023.0799999</v>
      </c>
      <c r="G45" s="33"/>
      <c r="H45" s="33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-667366877.0799999</v>
      </c>
      <c r="I47" s="2"/>
      <c r="J47" s="2">
        <f>+H26-H47</f>
        <v>1334733754.08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3" t="s">
        <v>41</v>
      </c>
      <c r="D50" s="43"/>
      <c r="E50" s="43"/>
      <c r="F50" s="18"/>
      <c r="G50" s="18"/>
    </row>
    <row r="51" spans="3:7" ht="12.75" customHeight="1">
      <c r="C51" s="44" t="s">
        <v>23</v>
      </c>
      <c r="D51" s="44"/>
      <c r="E51" s="44"/>
      <c r="F51" s="19"/>
      <c r="G51" s="19"/>
    </row>
  </sheetData>
  <sheetProtection/>
  <mergeCells count="53">
    <mergeCell ref="F41:H41"/>
    <mergeCell ref="C45:E45"/>
    <mergeCell ref="F45:H45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Magdalena Leyba - Encargada OAI</cp:lastModifiedBy>
  <cp:lastPrinted>2022-09-12T19:34:18Z</cp:lastPrinted>
  <dcterms:created xsi:type="dcterms:W3CDTF">2021-04-06T15:57:28Z</dcterms:created>
  <dcterms:modified xsi:type="dcterms:W3CDTF">2022-09-14T18:19:26Z</dcterms:modified>
  <cp:category/>
  <cp:version/>
  <cp:contentType/>
  <cp:contentStatus/>
</cp:coreProperties>
</file>