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2024" sheetId="4" r:id="rId4"/>
  </sheets>
  <definedNames>
    <definedName name="_xlnm.Print_Area" localSheetId="3">'2024'!$A$1:$I$52</definedName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</definedNames>
  <calcPr fullCalcOnLoad="1"/>
</workbook>
</file>

<file path=xl/sharedStrings.xml><?xml version="1.0" encoding="utf-8"?>
<sst xmlns="http://schemas.openxmlformats.org/spreadsheetml/2006/main" count="144" uniqueCount="45">
  <si>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</si>
  <si>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</si>
  <si>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</si>
  <si>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</si>
  <si>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</si>
  <si>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</si>
  <si>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</si>
  <si>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</si>
  <si>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</si>
  <si>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</si>
  <si>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</si>
  <si>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</si>
  <si>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</si>
  <si>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</si>
  <si>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</si>
  <si>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</si>
  <si>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</si>
  <si>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</si>
  <si>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</si>
  <si>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</si>
  <si>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</si>
  <si>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</si>
  <si>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</si>
  <si>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</si>
  <si>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</si>
  <si>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</si>
  <si>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</si>
  <si>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</si>
  <si>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</si>
  <si>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</si>
  <si>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</si>
  <si>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</si>
  <si>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</si>
  <si>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</si>
  <si>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</si>
  <si>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</si>
  <si>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</si>
  <si>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</si>
  <si>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</si>
  <si>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</si>
  <si>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</si>
  <si>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INSTITUTO TECNOLÓGICO DE LAS AMÉRICAS -ITLA-</t>
  </si>
  <si>
    <t>DEL 01 AL 31 DE MARZO DEL 2024</t>
  </si>
  <si>
    <t>José Manuel Jiménez</t>
  </si>
  <si>
    <t>Contador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</si>
</sst>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43" fontId="0" fillId="0" borderId="0" xfId="47" applyFont="1" applyAlignment="1">
      <alignment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37" fontId="12" fillId="0" borderId="0" xfId="0" applyNumberFormat="1" applyFont="1" applyBorder="1" applyAlignment="1">
      <alignment horizontal="right" vertical="top" wrapText="1"/>
    </xf>
    <xf numFmtId="37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37" fontId="11" fillId="0" borderId="11" xfId="0" applyNumberFormat="1" applyFont="1" applyBorder="1" applyAlignment="1">
      <alignment horizontal="right" vertical="top" wrapText="1"/>
    </xf>
    <xf numFmtId="37" fontId="12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left" vertical="top" wrapText="1" readingOrder="1"/>
    </xf>
    <xf numFmtId="0" fontId="50" fillId="0" borderId="0" xfId="0" applyFont="1" applyAlignment="1">
      <alignment horizontal="right" vertical="top" wrapText="1" readingOrder="1"/>
    </xf>
    <xf numFmtId="0" fontId="51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142875</xdr:rowOff>
    </xdr:from>
    <xdr:to>
      <xdr:col>3</xdr:col>
      <xdr:colOff>19050</xdr:colOff>
      <xdr:row>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66725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20</v>
      </c>
      <c r="E9" s="29"/>
      <c r="F9" s="29"/>
      <c r="G9" s="30"/>
      <c r="H9" s="30"/>
      <c r="I9" s="30"/>
    </row>
    <row r="12" spans="3:8" ht="12.75">
      <c r="C12" s="31" t="s">
        <v>0</v>
      </c>
      <c r="D12" s="31"/>
      <c r="E12" s="31"/>
      <c r="F12" s="32" t="s">
        <v>1</v>
      </c>
      <c r="G12" s="32"/>
      <c r="H12" s="32"/>
    </row>
    <row r="14" spans="2:7" ht="12.75">
      <c r="B14" s="25" t="s">
        <v>2</v>
      </c>
      <c r="C14" s="25"/>
      <c r="D14" s="25"/>
      <c r="E14" s="25"/>
      <c r="F14" s="25"/>
      <c r="G14" s="25"/>
    </row>
    <row r="15" spans="3:7" ht="12.75" customHeight="1">
      <c r="C15" s="23" t="s">
        <v>3</v>
      </c>
      <c r="D15" s="23"/>
      <c r="E15" s="23"/>
      <c r="F15" s="23"/>
      <c r="G15" s="23"/>
    </row>
    <row r="16" spans="3:8" ht="12.75">
      <c r="C16" s="26" t="s">
        <v>4</v>
      </c>
      <c r="D16" s="26"/>
      <c r="E16" s="26"/>
      <c r="F16" s="27">
        <f>60055358.48+928735</f>
        <v>60984093.48</v>
      </c>
      <c r="G16" s="27"/>
      <c r="H16" s="27"/>
    </row>
    <row r="17" spans="3:8" ht="12.75">
      <c r="C17" s="26" t="s">
        <v>5</v>
      </c>
      <c r="D17" s="26"/>
      <c r="E17" s="26"/>
      <c r="F17" s="27">
        <v>110587868.33</v>
      </c>
      <c r="G17" s="27"/>
      <c r="H17" s="27"/>
    </row>
    <row r="18" spans="3:8" ht="12.75">
      <c r="C18" s="26" t="s">
        <v>6</v>
      </c>
      <c r="D18" s="26"/>
      <c r="E18" s="26"/>
      <c r="F18" s="27">
        <v>13077750.74</v>
      </c>
      <c r="G18" s="27"/>
      <c r="H18" s="27"/>
    </row>
    <row r="19" spans="3:8" ht="12.75">
      <c r="C19" s="26" t="s">
        <v>7</v>
      </c>
      <c r="D19" s="26"/>
      <c r="E19" s="26"/>
      <c r="F19" s="33">
        <v>37936915.96</v>
      </c>
      <c r="G19" s="33"/>
      <c r="H19" s="33"/>
    </row>
    <row r="20" spans="3:8" ht="12.75">
      <c r="C20" s="24" t="s">
        <v>24</v>
      </c>
      <c r="D20" s="24"/>
      <c r="E20" s="24"/>
      <c r="F20" s="34">
        <f>SUM(F16:H19)</f>
        <v>222586628.51000002</v>
      </c>
      <c r="G20" s="34"/>
      <c r="H20" s="34"/>
    </row>
    <row r="22" spans="3:7" ht="12.75">
      <c r="C22" s="23" t="s">
        <v>25</v>
      </c>
      <c r="D22" s="23"/>
      <c r="E22" s="23"/>
      <c r="F22" s="23"/>
      <c r="G22" s="23"/>
    </row>
    <row r="23" spans="3:8" ht="12.75">
      <c r="C23" s="26" t="s">
        <v>8</v>
      </c>
      <c r="D23" s="26"/>
      <c r="E23" s="26"/>
      <c r="F23" s="27">
        <v>391587333.46</v>
      </c>
      <c r="G23" s="27"/>
      <c r="H23" s="27"/>
    </row>
    <row r="24" spans="3:8" ht="12.75">
      <c r="C24" s="26" t="s">
        <v>39</v>
      </c>
      <c r="D24" s="26"/>
      <c r="E24" s="26"/>
      <c r="F24" s="33">
        <v>431744.95</v>
      </c>
      <c r="G24" s="33"/>
      <c r="H24" s="33"/>
    </row>
    <row r="25" spans="3:8" ht="12.75">
      <c r="C25" s="24" t="s">
        <v>26</v>
      </c>
      <c r="D25" s="24"/>
      <c r="E25" s="24"/>
      <c r="F25" s="24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22" t="s">
        <v>27</v>
      </c>
      <c r="D27" s="22"/>
      <c r="E27" s="22"/>
      <c r="F27" s="22"/>
      <c r="G27" s="13"/>
      <c r="H27" s="12">
        <f>+F20+H25</f>
        <v>614605706.92</v>
      </c>
      <c r="I27" s="11"/>
      <c r="J27" s="11"/>
    </row>
    <row r="28" spans="4:9" ht="12.75">
      <c r="D28" s="35"/>
      <c r="E28" s="35"/>
      <c r="F28" s="34"/>
      <c r="G28" s="34"/>
      <c r="H28" s="34"/>
      <c r="I28" s="2"/>
    </row>
    <row r="29" spans="2:7" ht="12.75" customHeight="1">
      <c r="B29" s="25" t="s">
        <v>9</v>
      </c>
      <c r="C29" s="25"/>
      <c r="D29" s="25"/>
      <c r="E29" s="25"/>
      <c r="F29" s="25"/>
      <c r="G29" s="14"/>
    </row>
    <row r="30" spans="3:7" ht="12.75">
      <c r="C30" s="23" t="s">
        <v>37</v>
      </c>
      <c r="D30" s="23"/>
      <c r="E30" s="23"/>
      <c r="F30" s="23"/>
      <c r="G30" s="23"/>
    </row>
    <row r="31" spans="3:8" ht="12.75">
      <c r="C31" s="26" t="s">
        <v>11</v>
      </c>
      <c r="D31" s="26"/>
      <c r="E31" s="26"/>
      <c r="F31" s="27">
        <v>-1744102.26</v>
      </c>
      <c r="G31" s="27"/>
      <c r="H31" s="27"/>
    </row>
    <row r="32" spans="3:8" ht="12.75">
      <c r="C32" s="26" t="s">
        <v>12</v>
      </c>
      <c r="D32" s="26"/>
      <c r="E32" s="26"/>
      <c r="F32" s="27">
        <v>-8281079.73</v>
      </c>
      <c r="G32" s="27"/>
      <c r="H32" s="27"/>
    </row>
    <row r="33" spans="3:8" ht="12.75">
      <c r="C33" s="5"/>
      <c r="D33" s="5"/>
      <c r="E33" s="5"/>
      <c r="F33" s="4"/>
      <c r="G33" s="4"/>
      <c r="H33" s="4"/>
    </row>
    <row r="34" spans="3:8" ht="12.75">
      <c r="C34" s="22" t="s">
        <v>28</v>
      </c>
      <c r="D34" s="22"/>
      <c r="E34" s="22"/>
      <c r="F34" s="4"/>
      <c r="G34" s="4"/>
      <c r="H34" s="7">
        <f>SUM(F31:H32)</f>
        <v>-10025181.99</v>
      </c>
    </row>
    <row r="35" spans="3:8" ht="12.75">
      <c r="C35" s="23" t="s">
        <v>38</v>
      </c>
      <c r="D35" s="23"/>
      <c r="E35" s="23"/>
      <c r="F35" s="23"/>
      <c r="G35" s="23"/>
      <c r="H35" s="7"/>
    </row>
    <row r="36" spans="3:8" ht="12.75">
      <c r="C36" s="26" t="s">
        <v>29</v>
      </c>
      <c r="D36" s="26"/>
      <c r="E36" s="26"/>
      <c r="F36" s="33">
        <v>1365696.42</v>
      </c>
      <c r="G36" s="33"/>
      <c r="H36" s="33"/>
    </row>
    <row r="37" spans="3:8" ht="12.75">
      <c r="C37" s="24" t="s">
        <v>36</v>
      </c>
      <c r="D37" s="24"/>
      <c r="E37" s="24"/>
      <c r="F37" s="34">
        <f>+F36</f>
        <v>1365696.42</v>
      </c>
      <c r="G37" s="34"/>
      <c r="H37" s="34"/>
    </row>
    <row r="38" spans="3:8" ht="12.75">
      <c r="C38" s="6"/>
      <c r="D38" s="6"/>
      <c r="E38" s="6"/>
      <c r="F38" s="3"/>
      <c r="G38" s="3"/>
      <c r="H38" s="3"/>
    </row>
    <row r="39" spans="3:8" ht="12.75">
      <c r="C39" s="22" t="s">
        <v>32</v>
      </c>
      <c r="D39" s="22"/>
      <c r="E39" s="22"/>
      <c r="F39" s="3"/>
      <c r="G39" s="3"/>
      <c r="H39" s="3">
        <f>+F37+H34</f>
        <v>-8659485.57</v>
      </c>
    </row>
    <row r="41" spans="3:7" ht="12.75">
      <c r="C41" s="23" t="s">
        <v>13</v>
      </c>
      <c r="D41" s="23"/>
      <c r="E41" s="23"/>
      <c r="F41" s="23"/>
      <c r="G41" s="23"/>
    </row>
    <row r="42" spans="3:8" ht="12.75">
      <c r="C42" s="26" t="s">
        <v>14</v>
      </c>
      <c r="D42" s="26"/>
      <c r="E42" s="26"/>
      <c r="F42" s="27">
        <v>-122984493.63</v>
      </c>
      <c r="G42" s="27"/>
      <c r="H42" s="27"/>
    </row>
    <row r="43" spans="3:8" ht="12.75">
      <c r="C43" s="26" t="s">
        <v>15</v>
      </c>
      <c r="D43" s="26"/>
      <c r="E43" s="26"/>
      <c r="F43" s="27">
        <v>8477201.57</v>
      </c>
      <c r="G43" s="27"/>
      <c r="H43" s="27"/>
    </row>
    <row r="44" spans="3:8" ht="12.75">
      <c r="C44" s="26" t="s">
        <v>16</v>
      </c>
      <c r="D44" s="26"/>
      <c r="E44" s="26"/>
      <c r="F44" s="27">
        <v>-425782746.08</v>
      </c>
      <c r="G44" s="27"/>
      <c r="H44" s="27"/>
    </row>
    <row r="45" spans="3:8" ht="12.75">
      <c r="C45" s="26" t="s">
        <v>17</v>
      </c>
      <c r="D45" s="26"/>
      <c r="E45" s="26"/>
      <c r="F45" s="33">
        <v>-65656183.36</v>
      </c>
      <c r="G45" s="33"/>
      <c r="H45" s="33"/>
    </row>
    <row r="46" spans="3:8" ht="12.75">
      <c r="C46" s="22" t="s">
        <v>33</v>
      </c>
      <c r="D46" s="22"/>
      <c r="E46" s="22"/>
      <c r="F46" s="34">
        <f>SUM(F42:H45)</f>
        <v>-605946221.5</v>
      </c>
      <c r="G46" s="34"/>
      <c r="H46" s="34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36">
        <f>+F46+H39</f>
        <v>-614605707.07</v>
      </c>
      <c r="G48" s="36"/>
      <c r="H48" s="36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37" t="s">
        <v>22</v>
      </c>
      <c r="C51" s="37"/>
      <c r="D51" s="37"/>
    </row>
    <row r="52" spans="2:4" ht="12.75">
      <c r="B52" s="38" t="s">
        <v>23</v>
      </c>
      <c r="C52" s="38"/>
      <c r="D52" s="38"/>
    </row>
  </sheetData>
  <sheetProtection/>
  <mergeCells count="54"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C23:E23"/>
    <mergeCell ref="F23:H23"/>
    <mergeCell ref="C24:E24"/>
    <mergeCell ref="F24:H24"/>
    <mergeCell ref="D28:E28"/>
    <mergeCell ref="F28:H28"/>
    <mergeCell ref="C18:E18"/>
    <mergeCell ref="F18:H18"/>
    <mergeCell ref="C19:E19"/>
    <mergeCell ref="F19:H19"/>
    <mergeCell ref="F20:H20"/>
    <mergeCell ref="C22:G22"/>
    <mergeCell ref="C20:E20"/>
    <mergeCell ref="B14:G14"/>
    <mergeCell ref="C15:G15"/>
    <mergeCell ref="C16:E16"/>
    <mergeCell ref="F16:H16"/>
    <mergeCell ref="C17:E17"/>
    <mergeCell ref="F17:H17"/>
    <mergeCell ref="D4:F5"/>
    <mergeCell ref="D7:F7"/>
    <mergeCell ref="D9:F9"/>
    <mergeCell ref="G9:I9"/>
    <mergeCell ref="C12:E12"/>
    <mergeCell ref="F12:H12"/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35</v>
      </c>
      <c r="E9" s="29"/>
      <c r="F9" s="29"/>
      <c r="G9" s="30"/>
      <c r="H9" s="30"/>
      <c r="I9" s="30"/>
    </row>
    <row r="11" spans="3:8" ht="12.75">
      <c r="C11" s="31" t="s">
        <v>0</v>
      </c>
      <c r="D11" s="31"/>
      <c r="E11" s="31"/>
      <c r="F11" s="32" t="s">
        <v>1</v>
      </c>
      <c r="G11" s="32"/>
      <c r="H11" s="32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33">
        <v>32401536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201945675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2">
        <f>+H24+F19</f>
        <v>590539933</v>
      </c>
      <c r="I26" s="11"/>
      <c r="J26" s="11"/>
    </row>
    <row r="27" spans="4:9" ht="12.75">
      <c r="D27" s="35"/>
      <c r="E27" s="35"/>
      <c r="F27" s="34"/>
      <c r="G27" s="34"/>
      <c r="H27" s="34"/>
      <c r="I27" s="2"/>
    </row>
    <row r="28" spans="2:7" ht="12.75" customHeight="1">
      <c r="B28" s="25" t="s">
        <v>9</v>
      </c>
      <c r="C28" s="25"/>
      <c r="D28" s="25"/>
      <c r="E28" s="25"/>
      <c r="F28" s="25"/>
      <c r="G28" s="14"/>
    </row>
    <row r="29" spans="3:7" ht="12.75">
      <c r="C29" s="23" t="s">
        <v>10</v>
      </c>
      <c r="D29" s="23"/>
      <c r="E29" s="23"/>
      <c r="F29" s="23"/>
      <c r="G29" s="23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40">
        <v>-8468768</v>
      </c>
      <c r="G31" s="40"/>
      <c r="H31" s="40"/>
    </row>
    <row r="32" spans="3:8" ht="12.75">
      <c r="C32" s="24" t="s">
        <v>28</v>
      </c>
      <c r="D32" s="24"/>
      <c r="E32" s="24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5276995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5276995</v>
      </c>
      <c r="G36" s="34"/>
      <c r="H36" s="34"/>
    </row>
    <row r="37" spans="3:8" ht="12.75">
      <c r="C37" s="6"/>
      <c r="D37" s="6"/>
      <c r="E37" s="6"/>
      <c r="F37" s="3"/>
      <c r="G37" s="3"/>
      <c r="H37" s="3"/>
    </row>
    <row r="38" spans="3:8" ht="12.75">
      <c r="C38" s="22" t="s">
        <v>32</v>
      </c>
      <c r="D38" s="22"/>
      <c r="E38" s="22"/>
      <c r="F38" s="3"/>
      <c r="G38" s="3"/>
      <c r="H38" s="15">
        <f>+F36+H32</f>
        <v>-11435728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-38814167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-579104205.14</v>
      </c>
      <c r="G45" s="34"/>
      <c r="H45" s="34"/>
    </row>
    <row r="47" spans="3:10" ht="13.5" thickBot="1">
      <c r="C47" s="9" t="s">
        <v>34</v>
      </c>
      <c r="D47" s="8"/>
      <c r="E47" s="8"/>
      <c r="F47" s="39">
        <f>+F45+H38</f>
        <v>-590539933.14</v>
      </c>
      <c r="G47" s="39"/>
      <c r="H47" s="3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7" t="s">
        <v>22</v>
      </c>
      <c r="C50" s="37"/>
      <c r="D50" s="37"/>
    </row>
    <row r="51" spans="2:4" ht="12.75">
      <c r="B51" s="38" t="s">
        <v>23</v>
      </c>
      <c r="C51" s="38"/>
      <c r="D51" s="38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40</v>
      </c>
      <c r="E9" s="29"/>
      <c r="F9" s="29"/>
      <c r="G9" s="30"/>
      <c r="H9" s="30"/>
      <c r="I9" s="30"/>
    </row>
    <row r="11" spans="3:8" ht="12.75">
      <c r="C11" s="41" t="s">
        <v>0</v>
      </c>
      <c r="D11" s="41"/>
      <c r="E11" s="41"/>
      <c r="F11" s="42" t="s">
        <v>1</v>
      </c>
      <c r="G11" s="42"/>
      <c r="H11" s="42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33">
        <v>32401536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201945675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2">
        <f>+H24+F19</f>
        <v>590539933</v>
      </c>
      <c r="I26" s="11"/>
      <c r="J26" s="11"/>
    </row>
    <row r="27" spans="4:9" ht="12.75">
      <c r="D27" s="35"/>
      <c r="E27" s="35"/>
      <c r="F27" s="34"/>
      <c r="G27" s="34"/>
      <c r="H27" s="34"/>
      <c r="I27" s="2"/>
    </row>
    <row r="28" spans="2:7" ht="12.75" customHeight="1">
      <c r="B28" s="25" t="s">
        <v>9</v>
      </c>
      <c r="C28" s="25"/>
      <c r="D28" s="25"/>
      <c r="E28" s="25"/>
      <c r="F28" s="25"/>
      <c r="G28" s="14"/>
    </row>
    <row r="29" spans="3:7" ht="12.75">
      <c r="C29" s="23" t="s">
        <v>10</v>
      </c>
      <c r="D29" s="23"/>
      <c r="E29" s="23"/>
      <c r="F29" s="23"/>
      <c r="G29" s="23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40">
        <v>-8468768</v>
      </c>
      <c r="G31" s="40"/>
      <c r="H31" s="40"/>
    </row>
    <row r="32" spans="3:8" ht="12.75">
      <c r="C32" s="24" t="s">
        <v>28</v>
      </c>
      <c r="D32" s="24"/>
      <c r="E32" s="24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5276995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5276995</v>
      </c>
      <c r="G36" s="34"/>
      <c r="H36" s="34"/>
    </row>
    <row r="37" spans="3:8" ht="12.75">
      <c r="C37" s="6"/>
      <c r="D37" s="6"/>
      <c r="E37" s="6"/>
      <c r="F37" s="3"/>
      <c r="G37" s="3"/>
      <c r="H37" s="3"/>
    </row>
    <row r="38" spans="3:8" ht="12.75">
      <c r="C38" s="22" t="s">
        <v>32</v>
      </c>
      <c r="D38" s="22"/>
      <c r="E38" s="22"/>
      <c r="F38" s="3"/>
      <c r="G38" s="3"/>
      <c r="H38" s="15">
        <f>+F36+H32</f>
        <v>-11435728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-38814167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-579104205.14</v>
      </c>
      <c r="G45" s="34"/>
      <c r="H45" s="34"/>
    </row>
    <row r="47" spans="3:10" ht="13.5" thickBot="1">
      <c r="C47" s="9" t="s">
        <v>34</v>
      </c>
      <c r="D47" s="8"/>
      <c r="E47" s="8"/>
      <c r="F47" s="39">
        <f>+F45+H38</f>
        <v>-590539933.14</v>
      </c>
      <c r="G47" s="39"/>
      <c r="H47" s="3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7" t="s">
        <v>22</v>
      </c>
      <c r="C50" s="37"/>
      <c r="D50" s="37"/>
    </row>
    <row r="51" spans="2:4" ht="12.75">
      <c r="B51" s="38" t="s">
        <v>23</v>
      </c>
      <c r="C51" s="38"/>
      <c r="D51" s="38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6">
      <selection activeCell="C52" sqref="C52"/>
    </sheetView>
  </sheetViews>
  <sheetFormatPr defaultColWidth="11.421875" defaultRowHeight="12.75"/>
  <cols>
    <col min="3" max="3" width="13.57421875" style="0" customWidth="1"/>
    <col min="4" max="4" width="13.140625" style="0" customWidth="1"/>
    <col min="6" max="6" width="13.140625" style="0" customWidth="1"/>
    <col min="7" max="7" width="0" style="0" hidden="1" customWidth="1"/>
    <col min="8" max="8" width="15.8515625" style="0" customWidth="1"/>
    <col min="9" max="9" width="13.8515625" style="0" bestFit="1" customWidth="1"/>
    <col min="10" max="10" width="16.7109375" style="0" hidden="1" customWidth="1"/>
    <col min="11" max="11" width="13.8515625" style="0" bestFit="1" customWidth="1"/>
  </cols>
  <sheetData>
    <row r="1" spans="2:9" ht="12.75">
      <c r="B1" s="20"/>
      <c r="C1" s="20"/>
      <c r="D1" s="20"/>
      <c r="E1" s="20"/>
      <c r="F1" s="20"/>
      <c r="G1" s="20"/>
      <c r="H1" s="20"/>
      <c r="I1" s="20"/>
    </row>
    <row r="2" spans="2:9" ht="12.75">
      <c r="B2" s="20"/>
      <c r="C2" s="20"/>
      <c r="D2" s="20"/>
      <c r="E2" s="20"/>
      <c r="F2" s="20"/>
      <c r="G2" s="20"/>
      <c r="H2" s="20"/>
      <c r="I2" s="20"/>
    </row>
    <row r="3" spans="2:9" ht="12.75">
      <c r="B3" s="20"/>
      <c r="C3" s="20"/>
      <c r="D3" s="20"/>
      <c r="E3" s="20"/>
      <c r="F3" s="20"/>
      <c r="G3" s="20"/>
      <c r="H3" s="20"/>
      <c r="I3" s="20"/>
    </row>
    <row r="4" spans="2:9" ht="12.75" customHeight="1">
      <c r="B4" s="20"/>
      <c r="C4" s="20"/>
      <c r="D4" s="46" t="s">
        <v>41</v>
      </c>
      <c r="E4" s="46"/>
      <c r="F4" s="46"/>
      <c r="G4" s="20"/>
      <c r="H4" s="20"/>
      <c r="I4" s="20"/>
    </row>
    <row r="5" spans="2:9" ht="12.75">
      <c r="B5" s="20"/>
      <c r="C5" s="20"/>
      <c r="D5" s="46"/>
      <c r="E5" s="46"/>
      <c r="F5" s="46"/>
      <c r="G5" s="20"/>
      <c r="H5" s="20"/>
      <c r="I5" s="20"/>
    </row>
    <row r="6" spans="2:9" ht="12.75">
      <c r="B6" s="20"/>
      <c r="C6" s="20"/>
      <c r="D6" s="20"/>
      <c r="E6" s="20"/>
      <c r="F6" s="20"/>
      <c r="G6" s="20"/>
      <c r="H6" s="20"/>
      <c r="I6" s="20"/>
    </row>
    <row r="7" spans="2:9" ht="12.75">
      <c r="B7" s="20"/>
      <c r="C7" s="20"/>
      <c r="D7" s="46" t="s">
        <v>19</v>
      </c>
      <c r="E7" s="46"/>
      <c r="F7" s="46"/>
      <c r="G7" s="20"/>
      <c r="H7" s="20"/>
      <c r="I7" s="20"/>
    </row>
    <row r="8" spans="2:9" ht="12.75">
      <c r="B8" s="20"/>
      <c r="C8" s="20"/>
      <c r="D8" s="20"/>
      <c r="E8" s="20"/>
      <c r="F8" s="20"/>
      <c r="G8" s="20"/>
      <c r="H8" s="20"/>
      <c r="I8" s="20"/>
    </row>
    <row r="9" spans="2:9" ht="12.75" customHeight="1">
      <c r="B9" s="20"/>
      <c r="C9" s="20"/>
      <c r="D9" s="43" t="s">
        <v>42</v>
      </c>
      <c r="E9" s="43"/>
      <c r="F9" s="43"/>
      <c r="G9" s="47"/>
      <c r="H9" s="47"/>
      <c r="I9" s="47"/>
    </row>
    <row r="10" spans="2:9" ht="12.75">
      <c r="B10" s="20"/>
      <c r="C10" s="20"/>
      <c r="D10" s="43"/>
      <c r="E10" s="43"/>
      <c r="F10" s="43"/>
      <c r="G10" s="20"/>
      <c r="H10" s="20"/>
      <c r="I10" s="20"/>
    </row>
    <row r="11" spans="2:9" ht="12.75">
      <c r="B11" s="20"/>
      <c r="C11" s="41" t="s">
        <v>0</v>
      </c>
      <c r="D11" s="41"/>
      <c r="E11" s="41"/>
      <c r="F11" s="42" t="s">
        <v>1</v>
      </c>
      <c r="G11" s="42"/>
      <c r="H11" s="42"/>
      <c r="I11" s="20"/>
    </row>
    <row r="12" spans="2:9" ht="12.75">
      <c r="B12" s="20"/>
      <c r="C12" s="20"/>
      <c r="D12" s="20"/>
      <c r="E12" s="20"/>
      <c r="F12" s="20"/>
      <c r="G12" s="20"/>
      <c r="H12" s="20"/>
      <c r="I12" s="20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10" ht="12.75">
      <c r="C15" s="26" t="s">
        <v>4</v>
      </c>
      <c r="D15" s="26"/>
      <c r="E15" s="26"/>
      <c r="F15" s="27">
        <v>5322107</v>
      </c>
      <c r="G15" s="27"/>
      <c r="H15" s="27"/>
      <c r="J15" s="2">
        <v>1219405852.1399999</v>
      </c>
    </row>
    <row r="16" spans="3:8" ht="12.75">
      <c r="C16" s="26" t="s">
        <v>5</v>
      </c>
      <c r="D16" s="26"/>
      <c r="E16" s="26"/>
      <c r="F16" s="27">
        <v>-70301068</v>
      </c>
      <c r="G16" s="27"/>
      <c r="H16" s="27"/>
    </row>
    <row r="17" spans="3:8" ht="12.75">
      <c r="C17" s="26" t="s">
        <v>6</v>
      </c>
      <c r="D17" s="26"/>
      <c r="E17" s="26"/>
      <c r="F17" s="27">
        <v>7988972</v>
      </c>
      <c r="G17" s="27"/>
      <c r="H17" s="27"/>
    </row>
    <row r="18" spans="3:8" ht="12.75">
      <c r="C18" s="26" t="s">
        <v>7</v>
      </c>
      <c r="D18" s="26"/>
      <c r="E18" s="26"/>
      <c r="F18" s="33">
        <v>158600701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101610712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414819871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415251616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6">
        <f>+H24+F19</f>
        <v>516862328</v>
      </c>
      <c r="I26" s="11"/>
      <c r="J26" s="11"/>
    </row>
    <row r="27" spans="4:10" ht="12.75">
      <c r="D27" s="35"/>
      <c r="E27" s="35"/>
      <c r="F27" s="34"/>
      <c r="G27" s="34"/>
      <c r="H27" s="34"/>
      <c r="I27" s="2"/>
      <c r="J27" s="17">
        <v>610047325</v>
      </c>
    </row>
    <row r="28" spans="2:11" ht="12.75" customHeight="1">
      <c r="B28" s="25" t="s">
        <v>9</v>
      </c>
      <c r="C28" s="25"/>
      <c r="D28" s="25"/>
      <c r="E28" s="25"/>
      <c r="F28" s="25"/>
      <c r="G28" s="14"/>
      <c r="J28" s="17">
        <v>-609358527</v>
      </c>
      <c r="K28" s="21"/>
    </row>
    <row r="29" spans="3:10" ht="12.75">
      <c r="C29" s="23" t="s">
        <v>10</v>
      </c>
      <c r="D29" s="23"/>
      <c r="E29" s="23"/>
      <c r="F29" s="23"/>
      <c r="G29" s="23"/>
      <c r="J29" s="17">
        <f>SUM(J27:J28)</f>
        <v>688798</v>
      </c>
    </row>
    <row r="30" spans="3:8" ht="12.75">
      <c r="C30" s="26" t="s">
        <v>11</v>
      </c>
      <c r="D30" s="26"/>
      <c r="E30" s="26"/>
      <c r="F30" s="27">
        <v>-1090741</v>
      </c>
      <c r="G30" s="27"/>
      <c r="H30" s="27"/>
    </row>
    <row r="31" spans="3:8" ht="12.75">
      <c r="C31" s="26" t="s">
        <v>12</v>
      </c>
      <c r="D31" s="26"/>
      <c r="E31" s="26"/>
      <c r="F31" s="40">
        <v>-1020279</v>
      </c>
      <c r="G31" s="40"/>
      <c r="H31" s="40"/>
    </row>
    <row r="32" spans="3:11" ht="12.75">
      <c r="C32" s="24" t="s">
        <v>28</v>
      </c>
      <c r="D32" s="24"/>
      <c r="E32" s="24"/>
      <c r="F32" s="4"/>
      <c r="G32" s="4"/>
      <c r="H32" s="7">
        <f>SUM(F30:H31)</f>
        <v>-2111020</v>
      </c>
      <c r="K32" s="2">
        <f>+H26+H47</f>
        <v>0</v>
      </c>
    </row>
    <row r="33" spans="3:11" ht="12.75">
      <c r="C33" s="6"/>
      <c r="D33" s="6"/>
      <c r="E33" s="6"/>
      <c r="F33" s="4"/>
      <c r="G33" s="4"/>
      <c r="H33" s="7"/>
      <c r="K33" s="2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20800990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20800990</v>
      </c>
      <c r="G36" s="34"/>
      <c r="H36" s="34"/>
    </row>
    <row r="37" spans="3:11" ht="12.75">
      <c r="C37" s="6"/>
      <c r="D37" s="6"/>
      <c r="E37" s="6"/>
      <c r="F37" s="3"/>
      <c r="G37" s="3"/>
      <c r="H37" s="3"/>
      <c r="K37" s="2"/>
    </row>
    <row r="38" spans="3:8" ht="12.75">
      <c r="C38" s="22" t="s">
        <v>32</v>
      </c>
      <c r="D38" s="22"/>
      <c r="E38" s="22"/>
      <c r="F38" s="3"/>
      <c r="G38" s="3"/>
      <c r="H38" s="15">
        <f>+F36+H32</f>
        <v>18689970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-119454711</v>
      </c>
      <c r="G41" s="27"/>
      <c r="H41" s="27"/>
    </row>
    <row r="42" spans="3:8" ht="12.75">
      <c r="C42" s="26" t="s">
        <v>15</v>
      </c>
      <c r="D42" s="26"/>
      <c r="E42" s="26"/>
      <c r="F42" s="27">
        <v>8745382</v>
      </c>
      <c r="G42" s="27"/>
      <c r="H42" s="27"/>
    </row>
    <row r="43" spans="3:8" ht="12.75">
      <c r="C43" s="26" t="s">
        <v>16</v>
      </c>
      <c r="D43" s="26"/>
      <c r="E43" s="26"/>
      <c r="F43" s="27">
        <v>-425255029</v>
      </c>
      <c r="G43" s="27"/>
      <c r="H43" s="27"/>
    </row>
    <row r="44" spans="3:8" ht="12.75">
      <c r="C44" s="26" t="s">
        <v>17</v>
      </c>
      <c r="D44" s="26"/>
      <c r="E44" s="26"/>
      <c r="F44" s="33">
        <v>412060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-535552298</v>
      </c>
      <c r="G45" s="34"/>
      <c r="H45" s="34"/>
    </row>
    <row r="46" ht="12.75">
      <c r="I46" s="2"/>
    </row>
    <row r="47" spans="3:10" ht="12.75">
      <c r="C47" s="9" t="s">
        <v>34</v>
      </c>
      <c r="D47" s="8"/>
      <c r="E47" s="8"/>
      <c r="G47" s="13"/>
      <c r="H47" s="16">
        <f>+F45+H38</f>
        <v>-516862328</v>
      </c>
      <c r="I47" s="2"/>
      <c r="J47" s="2">
        <f>+H26-H47</f>
        <v>1033724656</v>
      </c>
    </row>
    <row r="48" spans="3:8" ht="12.75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9" ht="26.25" customHeight="1">
      <c r="A50" t="s">
        <v>21</v>
      </c>
      <c r="C50" s="44" t="s">
        <v>43</v>
      </c>
      <c r="D50" s="44"/>
      <c r="E50" s="44"/>
      <c r="F50" s="18"/>
      <c r="G50" s="18"/>
      <c r="I50" s="2"/>
    </row>
    <row r="51" spans="3:9" ht="12.75" customHeight="1">
      <c r="C51" s="45" t="s">
        <v>44</v>
      </c>
      <c r="D51" s="45"/>
      <c r="E51" s="45"/>
      <c r="F51" s="19"/>
      <c r="G51" s="19"/>
      <c r="I51" s="2"/>
    </row>
  </sheetData>
  <sheetProtection/>
  <mergeCells count="53">
    <mergeCell ref="F41:H41"/>
    <mergeCell ref="C45:E45"/>
    <mergeCell ref="F45:H45"/>
    <mergeCell ref="C42:E42"/>
    <mergeCell ref="F42:H42"/>
    <mergeCell ref="C43:E43"/>
    <mergeCell ref="F43:H43"/>
    <mergeCell ref="C44:E44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B28:F28"/>
    <mergeCell ref="C29:G29"/>
    <mergeCell ref="C30:E30"/>
    <mergeCell ref="F30:H30"/>
    <mergeCell ref="C31:E31"/>
    <mergeCell ref="F31:H31"/>
    <mergeCell ref="C23:E23"/>
    <mergeCell ref="F23:H23"/>
    <mergeCell ref="C24:F24"/>
    <mergeCell ref="C26:F26"/>
    <mergeCell ref="D27:E27"/>
    <mergeCell ref="F27:H27"/>
    <mergeCell ref="C18:E18"/>
    <mergeCell ref="F18:H18"/>
    <mergeCell ref="C19:E19"/>
    <mergeCell ref="F19:H19"/>
    <mergeCell ref="C21:G21"/>
    <mergeCell ref="C22:E22"/>
    <mergeCell ref="F22:H22"/>
    <mergeCell ref="C15:E15"/>
    <mergeCell ref="F15:H15"/>
    <mergeCell ref="C16:E16"/>
    <mergeCell ref="F16:H16"/>
    <mergeCell ref="C17:E17"/>
    <mergeCell ref="F17:H17"/>
    <mergeCell ref="D9:F10"/>
    <mergeCell ref="C50:E50"/>
    <mergeCell ref="C51:E51"/>
    <mergeCell ref="D4:F5"/>
    <mergeCell ref="D7:F7"/>
    <mergeCell ref="G9:I9"/>
    <mergeCell ref="C11:E11"/>
    <mergeCell ref="F11:H11"/>
    <mergeCell ref="B13:G13"/>
    <mergeCell ref="C14:G14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Jose Manuel Jimenez Mejia</cp:lastModifiedBy>
  <cp:lastPrinted>2024-02-15T18:48:50Z</cp:lastPrinted>
  <dcterms:created xsi:type="dcterms:W3CDTF">2021-04-06T15:57:28Z</dcterms:created>
  <dcterms:modified xsi:type="dcterms:W3CDTF">2024-04-15T11:57:19Z</dcterms:modified>
  <cp:category/>
  <cp:version/>
  <cp:contentType/>
  <cp:contentStatus/>
</cp:coreProperties>
</file>