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4\Estadisticas inscritos\"/>
    </mc:Choice>
  </mc:AlternateContent>
  <xr:revisionPtr revIDLastSave="0" documentId="13_ncr:1_{928BB68F-3492-47ED-A962-FE1B855910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RUDA" sheetId="3" r:id="rId1"/>
    <sheet name="Capacitados T3-2024" sheetId="2" state="hidden" r:id="rId2"/>
    <sheet name="Capacitados T4-2022" sheetId="1" state="hidden" r:id="rId3"/>
  </sheets>
  <definedNames>
    <definedName name="_xlnm._FilterDatabase" localSheetId="1" hidden="1">'Capacitados T3-2024'!$A$10:$Z$94</definedName>
    <definedName name="_xlnm._FilterDatabase" localSheetId="2" hidden="1">'Capacitados T4-2022'!$A$9:$Z$85</definedName>
    <definedName name="_xlnm._FilterDatabase" localSheetId="0" hidden="1">CRUDA!$A$1:$E$57</definedName>
    <definedName name="_xlnm.Print_Area" localSheetId="1">'Capacitados T3-2024'!$A$1:$L$102</definedName>
    <definedName name="_xlnm.Print_Area" localSheetId="2">'Capacitados T4-2022'!$A$1:$L$100</definedName>
    <definedName name="_xlnm.Print_Area" localSheetId="0">CRUDA!#REF!</definedName>
    <definedName name="_xlnm.Print_Titles" localSheetId="1">'Capacitados T3-2024'!$1:$10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" l="1"/>
  <c r="K96" i="2" s="1"/>
  <c r="K13" i="2"/>
  <c r="K38" i="2"/>
  <c r="K36" i="2"/>
  <c r="K34" i="2"/>
  <c r="K33" i="2"/>
  <c r="K32" i="2"/>
  <c r="K30" i="2"/>
  <c r="K25" i="2"/>
  <c r="K24" i="2"/>
  <c r="K19" i="2"/>
  <c r="K84" i="2"/>
  <c r="K62" i="2"/>
  <c r="K48" i="2"/>
  <c r="K11" i="2"/>
  <c r="K40" i="2"/>
  <c r="K39" i="2"/>
  <c r="K29" i="2"/>
  <c r="K23" i="2"/>
  <c r="K18" i="2"/>
  <c r="K16" i="2"/>
  <c r="K14" i="2"/>
  <c r="K12" i="2"/>
  <c r="K15" i="2"/>
  <c r="K90" i="2"/>
  <c r="K89" i="2"/>
  <c r="K86" i="2"/>
  <c r="K83" i="2"/>
  <c r="K80" i="2"/>
  <c r="K75" i="2"/>
  <c r="K73" i="2"/>
  <c r="K69" i="2"/>
  <c r="K64" i="2"/>
  <c r="K54" i="2"/>
  <c r="K47" i="2"/>
  <c r="K17" i="2"/>
  <c r="K20" i="2"/>
  <c r="K21" i="2"/>
  <c r="K22" i="2"/>
  <c r="K26" i="2"/>
  <c r="K27" i="2"/>
  <c r="K28" i="2"/>
  <c r="K31" i="2"/>
  <c r="K35" i="2"/>
  <c r="K37" i="2"/>
  <c r="K41" i="2"/>
  <c r="K42" i="2"/>
  <c r="K44" i="2"/>
  <c r="K45" i="2"/>
  <c r="K46" i="2"/>
  <c r="K49" i="2"/>
  <c r="K50" i="2"/>
  <c r="K51" i="2"/>
  <c r="K52" i="2"/>
  <c r="K53" i="2"/>
  <c r="K55" i="2"/>
  <c r="K56" i="2"/>
  <c r="K57" i="2"/>
  <c r="K58" i="2"/>
  <c r="K59" i="2"/>
  <c r="K60" i="2"/>
  <c r="K61" i="2"/>
  <c r="K63" i="2"/>
  <c r="K65" i="2"/>
  <c r="K66" i="2"/>
  <c r="K67" i="2"/>
  <c r="K68" i="2"/>
  <c r="K70" i="2"/>
  <c r="K71" i="2"/>
  <c r="K72" i="2"/>
  <c r="K74" i="2"/>
  <c r="K76" i="2"/>
  <c r="K77" i="2"/>
  <c r="K78" i="2"/>
  <c r="K79" i="2"/>
  <c r="K81" i="2"/>
  <c r="K82" i="2"/>
  <c r="K85" i="2"/>
  <c r="K87" i="2"/>
  <c r="K88" i="2"/>
  <c r="K91" i="2"/>
  <c r="K92" i="2"/>
  <c r="K43" i="2"/>
  <c r="N88" i="2"/>
  <c r="K93" i="2" l="1"/>
  <c r="E93" i="2"/>
  <c r="G93" i="2"/>
  <c r="D93" i="2"/>
  <c r="L43" i="2" l="1"/>
  <c r="L11" i="2" l="1"/>
  <c r="K11" i="1"/>
  <c r="K12" i="1"/>
  <c r="L93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<sst xmlns="http://schemas.openxmlformats.org/spreadsheetml/2006/main" count="687" uniqueCount="125">
  <si>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</si>
  <si>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</si>
  <si>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</si>
  <si>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</si>
  <si>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</si>
  <si>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</si>
  <si>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</si>
  <si>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</si>
  <si>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</si>
  <si>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</si>
  <si>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</si>
  <si>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</si>
  <si>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</si>
  <si>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</si>
  <si>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</si>
  <si>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</si>
  <si>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</si>
  <si>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</si>
  <si>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</si>
  <si>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</si>
  <si>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</si>
  <si>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</si>
  <si>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</si>
  <si>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</si>
  <si>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</si>
  <si>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</si>
  <si>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</si>
  <si>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</si>
  <si>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</si>
  <si>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</si>
  <si>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</si>
  <si>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</si>
  <si>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</si>
  <si>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</si>
  <si>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</si>
  <si>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</si>
  <si>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</si>
  <si>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</si>
  <si>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</si>
  <si>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</si>
  <si>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</si>
  <si>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</si>
  <si>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</si>
  <si>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</si>
  <si>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</si>
  <si>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</si>
  <si>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</si>
  <si>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</si>
  <si>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</si>
  <si>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</si>
  <si>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</si>
  <si>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</si>
  <si>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</si>
  <si>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</si>
  <si>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</si>
  <si>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</si>
  <si>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</si>
  <si>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</si>
  <si>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</si>
  <si>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</si>
  <si>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</si>
  <si>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</si>
  <si>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</si>
  <si>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</si>
  <si>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</si>
  <si>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</si>
  <si>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</si>
  <si>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</si>
  <si>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</si>
  <si>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</si>
  <si>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</si>
  <si>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</si>
  <si>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</si>
  <si>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</si>
  <si>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Estación del Metro Mamá Tingo - Extensión Santo Domingo Norte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</si>
  <si>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</si>
  <si>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</si>
  <si>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</si>
  <si>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</si>
  <si>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</si>
  <si>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</si>
  <si>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</si>
  <si>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Diplomado en Programación Bases de Datos en SQL Server</t>
  </si>
  <si>
    <t>Fundamentos de Programación con Python</t>
  </si>
  <si>
    <t>Preteen English Basic A 2</t>
  </si>
  <si>
    <t>Soporte Técnico en TICs</t>
  </si>
  <si>
    <t>Curso de Desarrollo Web Front-End con Angular</t>
  </si>
  <si>
    <t>Curso de Gestión de Incidentes de Ciberseguridad</t>
  </si>
  <si>
    <t>Curso en Desarrollo de Software en JAVASCRIPT</t>
  </si>
  <si>
    <t>Diplomado en Introducción a la Virtualización de Servidores</t>
  </si>
  <si>
    <t>Diplomado en Programación GIT, REACT JS &amp; REACT Native</t>
  </si>
  <si>
    <t>Hacking con Kali Linux</t>
  </si>
  <si>
    <t>Inglés Intensivo 1</t>
  </si>
  <si>
    <t>Inglés Intensivo 3</t>
  </si>
  <si>
    <t>Inglés Intensivo 5</t>
  </si>
  <si>
    <t>Inglés Intensivo 7</t>
  </si>
  <si>
    <t xml:space="preserve">Introducción a la Programación </t>
  </si>
  <si>
    <t>Preteen English Basic A 3</t>
  </si>
  <si>
    <t>Taller de Branding Creativo</t>
  </si>
  <si>
    <t>Taller de Business Intelligence with Power BI</t>
  </si>
  <si>
    <t>Taller de Introducción a la Ciberseguridad</t>
  </si>
  <si>
    <t>Administración de Windows Server</t>
  </si>
  <si>
    <t>Idiomas</t>
  </si>
  <si>
    <t>Ciencia de los Datos</t>
  </si>
  <si>
    <t>CCNA 2 PE</t>
  </si>
  <si>
    <t>Diplomado en Programación Bases de Datos en ORACLE</t>
  </si>
  <si>
    <t>Inglés Intensivo 9</t>
  </si>
  <si>
    <t>Introducción a la Programación Web con Blazor</t>
  </si>
  <si>
    <t>Java Básico</t>
  </si>
  <si>
    <t>Premiere</t>
  </si>
  <si>
    <t>Preteen English Basic A 4</t>
  </si>
  <si>
    <t>SQL Basico</t>
  </si>
  <si>
    <t>Taller de Contenido Creativo con Canva</t>
  </si>
  <si>
    <t>Taller de Fotografía con Móvil para Redes Sociales</t>
  </si>
  <si>
    <t>Básico de Comunicación Visual</t>
  </si>
  <si>
    <t>Gráficos de Mapas de Bits</t>
  </si>
  <si>
    <t>Taller de  Redes Sociales-Facebook e Instagram</t>
  </si>
  <si>
    <t>Trimestre 3/ 2024 (Julio, Agosto, Septiembre)</t>
  </si>
  <si>
    <t>Gran Total de Capacitados Trimestre 3/ 2024 (Julio, Agosto, Septiembre)</t>
  </si>
  <si>
    <t>CCNA 3</t>
  </si>
  <si>
    <t>Preteen English Basic A 5</t>
  </si>
  <si>
    <t>Hácker Etico Básico</t>
  </si>
  <si>
    <t>Gráficos Vectoriales</t>
  </si>
  <si>
    <t>Introducción a Desktop Publishing</t>
  </si>
  <si>
    <t>2024-T03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</si>
</sst>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8" fillId="2" borderId="42" xfId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9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N378"/>
  <sheetViews>
    <sheetView tabSelected="1" zoomScaleNormal="100" zoomScaleSheetLayoutView="100" workbookViewId="0">
      <pane ySplit="1" topLeftCell="A2" activePane="bottomLeft" state="frozen"/>
      <selection pane="bottomLeft" activeCell="E1" sqref="E1:E1048576"/>
    </sheetView>
  </sheetViews>
  <sheetFormatPr baseColWidth="10" defaultColWidth="17.28515625" defaultRowHeight="15" customHeight="1" x14ac:dyDescent="0.25"/>
  <cols>
    <col min="1" max="1" width="58.28515625" style="161" bestFit="1" customWidth="1"/>
    <col min="2" max="2" width="56.5703125" style="161" bestFit="1" customWidth="1"/>
    <col min="3" max="3" width="19.85546875" style="161" bestFit="1" customWidth="1"/>
    <col min="4" max="4" width="11.140625" style="161" bestFit="1" customWidth="1"/>
    <col min="5" max="5" width="8.5703125" style="161" bestFit="1" customWidth="1"/>
    <col min="6" max="7" width="10" style="97" customWidth="1"/>
    <col min="8" max="8" width="56.5703125" style="97" bestFit="1" customWidth="1"/>
    <col min="9" max="16384" width="17.28515625" style="97"/>
  </cols>
  <sheetData>
    <row r="1" spans="1:14" s="93" customFormat="1" ht="30" customHeight="1" x14ac:dyDescent="0.2">
      <c r="A1" s="92" t="s">
        <v>78</v>
      </c>
      <c r="B1" s="92" t="s">
        <v>80</v>
      </c>
      <c r="C1" s="92" t="s">
        <v>81</v>
      </c>
      <c r="D1" s="92" t="s">
        <v>79</v>
      </c>
      <c r="E1" s="92" t="s">
        <v>77</v>
      </c>
      <c r="F1" s="92"/>
      <c r="G1" s="92"/>
    </row>
    <row r="2" spans="1:14" s="96" customFormat="1" x14ac:dyDescent="0.2">
      <c r="A2" s="160" t="s">
        <v>74</v>
      </c>
      <c r="B2" s="96" t="s">
        <v>114</v>
      </c>
      <c r="C2" s="92" t="s">
        <v>45</v>
      </c>
      <c r="D2" s="92" t="s">
        <v>124</v>
      </c>
      <c r="E2" s="96">
        <v>24</v>
      </c>
      <c r="F2" s="95"/>
      <c r="G2" s="95"/>
      <c r="N2" s="96">
        <v>24</v>
      </c>
    </row>
    <row r="3" spans="1:14" s="96" customFormat="1" ht="15" customHeight="1" x14ac:dyDescent="0.2">
      <c r="A3" s="160" t="s">
        <v>74</v>
      </c>
      <c r="B3" s="96" t="s">
        <v>14</v>
      </c>
      <c r="C3" s="92" t="s">
        <v>45</v>
      </c>
      <c r="D3" s="92" t="s">
        <v>124</v>
      </c>
      <c r="E3" s="96">
        <v>15</v>
      </c>
      <c r="F3" s="95"/>
      <c r="G3" s="95"/>
      <c r="N3" s="96">
        <v>15</v>
      </c>
    </row>
    <row r="4" spans="1:14" s="96" customFormat="1" x14ac:dyDescent="0.2">
      <c r="A4" s="160" t="s">
        <v>74</v>
      </c>
      <c r="B4" s="96" t="s">
        <v>88</v>
      </c>
      <c r="C4" s="92" t="s">
        <v>18</v>
      </c>
      <c r="D4" s="92" t="s">
        <v>124</v>
      </c>
      <c r="E4" s="96">
        <v>18</v>
      </c>
      <c r="F4" s="95"/>
      <c r="G4" s="95"/>
      <c r="N4" s="96">
        <v>8</v>
      </c>
    </row>
    <row r="5" spans="1:14" s="96" customFormat="1" x14ac:dyDescent="0.2">
      <c r="A5" s="160" t="s">
        <v>74</v>
      </c>
      <c r="B5" s="96" t="s">
        <v>86</v>
      </c>
      <c r="C5" s="92" t="s">
        <v>18</v>
      </c>
      <c r="D5" s="92" t="s">
        <v>124</v>
      </c>
      <c r="E5" s="96">
        <v>8</v>
      </c>
      <c r="F5" s="95"/>
      <c r="G5" s="95"/>
      <c r="N5" s="96">
        <v>40</v>
      </c>
    </row>
    <row r="6" spans="1:14" s="96" customFormat="1" x14ac:dyDescent="0.2">
      <c r="A6" s="160" t="s">
        <v>74</v>
      </c>
      <c r="B6" s="96" t="s">
        <v>48</v>
      </c>
      <c r="C6" s="92" t="s">
        <v>44</v>
      </c>
      <c r="D6" s="92" t="s">
        <v>124</v>
      </c>
      <c r="E6" s="96">
        <v>52</v>
      </c>
      <c r="F6" s="95"/>
      <c r="G6" s="95"/>
      <c r="N6" s="96">
        <v>16</v>
      </c>
    </row>
    <row r="7" spans="1:14" s="96" customFormat="1" x14ac:dyDescent="0.2">
      <c r="A7" s="160" t="s">
        <v>74</v>
      </c>
      <c r="B7" s="96" t="s">
        <v>24</v>
      </c>
      <c r="C7" s="92" t="s">
        <v>29</v>
      </c>
      <c r="D7" s="92" t="s">
        <v>124</v>
      </c>
      <c r="E7" s="96">
        <v>16</v>
      </c>
      <c r="F7" s="95"/>
      <c r="G7" s="95"/>
      <c r="N7" s="96">
        <v>14</v>
      </c>
    </row>
    <row r="8" spans="1:14" s="96" customFormat="1" x14ac:dyDescent="0.2">
      <c r="A8" s="160" t="s">
        <v>74</v>
      </c>
      <c r="B8" s="96" t="s">
        <v>64</v>
      </c>
      <c r="C8" s="92" t="s">
        <v>45</v>
      </c>
      <c r="D8" s="92" t="s">
        <v>124</v>
      </c>
      <c r="E8" s="96">
        <v>28</v>
      </c>
      <c r="F8" s="95"/>
      <c r="G8" s="95"/>
      <c r="N8" s="96">
        <v>85</v>
      </c>
    </row>
    <row r="9" spans="1:14" s="96" customFormat="1" x14ac:dyDescent="0.2">
      <c r="A9" s="160" t="s">
        <v>74</v>
      </c>
      <c r="B9" s="96" t="s">
        <v>105</v>
      </c>
      <c r="C9" s="92" t="s">
        <v>18</v>
      </c>
      <c r="D9" s="92" t="s">
        <v>124</v>
      </c>
      <c r="E9" s="96">
        <v>32</v>
      </c>
      <c r="F9" s="95"/>
      <c r="G9" s="95"/>
      <c r="N9" s="96">
        <v>64</v>
      </c>
    </row>
    <row r="10" spans="1:14" s="96" customFormat="1" x14ac:dyDescent="0.2">
      <c r="A10" s="160" t="s">
        <v>74</v>
      </c>
      <c r="B10" s="96" t="s">
        <v>82</v>
      </c>
      <c r="C10" s="92" t="s">
        <v>18</v>
      </c>
      <c r="D10" s="92" t="s">
        <v>124</v>
      </c>
      <c r="E10" s="96">
        <v>18</v>
      </c>
      <c r="F10" s="95"/>
      <c r="G10" s="95"/>
      <c r="N10" s="96">
        <v>131</v>
      </c>
    </row>
    <row r="11" spans="1:14" s="96" customFormat="1" x14ac:dyDescent="0.2">
      <c r="A11" s="160" t="s">
        <v>74</v>
      </c>
      <c r="B11" s="96" t="s">
        <v>31</v>
      </c>
      <c r="C11" s="92" t="s">
        <v>29</v>
      </c>
      <c r="D11" s="92" t="s">
        <v>124</v>
      </c>
      <c r="E11" s="96">
        <v>148</v>
      </c>
      <c r="F11" s="95"/>
      <c r="G11" s="95"/>
      <c r="N11" s="96">
        <v>24</v>
      </c>
    </row>
    <row r="12" spans="1:14" s="96" customFormat="1" x14ac:dyDescent="0.2">
      <c r="A12" s="160" t="s">
        <v>74</v>
      </c>
      <c r="B12" s="96" t="s">
        <v>83</v>
      </c>
      <c r="C12" s="92" t="s">
        <v>18</v>
      </c>
      <c r="D12" s="92" t="s">
        <v>124</v>
      </c>
      <c r="E12" s="96">
        <v>96</v>
      </c>
      <c r="F12" s="95"/>
      <c r="G12" s="95"/>
      <c r="N12" s="96">
        <v>120</v>
      </c>
    </row>
    <row r="13" spans="1:14" s="96" customFormat="1" x14ac:dyDescent="0.2">
      <c r="A13" s="160" t="s">
        <v>74</v>
      </c>
      <c r="B13" s="96" t="s">
        <v>37</v>
      </c>
      <c r="C13" s="92" t="s">
        <v>29</v>
      </c>
      <c r="D13" s="92" t="s">
        <v>124</v>
      </c>
      <c r="E13" s="96">
        <v>194</v>
      </c>
      <c r="F13" s="95"/>
      <c r="G13" s="95"/>
      <c r="N13" s="96">
        <v>62</v>
      </c>
    </row>
    <row r="14" spans="1:14" s="96" customFormat="1" x14ac:dyDescent="0.2">
      <c r="A14" s="160" t="s">
        <v>74</v>
      </c>
      <c r="B14" s="96" t="s">
        <v>115</v>
      </c>
      <c r="C14" s="92" t="s">
        <v>45</v>
      </c>
      <c r="D14" s="92" t="s">
        <v>124</v>
      </c>
      <c r="E14" s="96">
        <v>24</v>
      </c>
      <c r="F14" s="95"/>
      <c r="G14" s="95"/>
      <c r="N14" s="96">
        <v>75</v>
      </c>
    </row>
    <row r="15" spans="1:14" s="96" customFormat="1" x14ac:dyDescent="0.2">
      <c r="A15" s="160" t="s">
        <v>74</v>
      </c>
      <c r="B15" s="96" t="s">
        <v>122</v>
      </c>
      <c r="C15" s="92" t="s">
        <v>45</v>
      </c>
      <c r="D15" s="92" t="s">
        <v>124</v>
      </c>
      <c r="E15" s="96">
        <v>21</v>
      </c>
      <c r="F15" s="95"/>
      <c r="G15" s="95"/>
      <c r="N15" s="96">
        <v>40</v>
      </c>
    </row>
    <row r="16" spans="1:14" s="96" customFormat="1" x14ac:dyDescent="0.2">
      <c r="A16" s="160" t="s">
        <v>74</v>
      </c>
      <c r="B16" s="96" t="s">
        <v>39</v>
      </c>
      <c r="C16" s="92" t="s">
        <v>45</v>
      </c>
      <c r="D16" s="92" t="s">
        <v>124</v>
      </c>
      <c r="E16" s="96">
        <v>15</v>
      </c>
      <c r="F16" s="95"/>
      <c r="G16" s="95"/>
      <c r="N16" s="96">
        <v>98</v>
      </c>
    </row>
    <row r="17" spans="1:14" s="96" customFormat="1" x14ac:dyDescent="0.2">
      <c r="A17" s="160" t="s">
        <v>74</v>
      </c>
      <c r="B17" s="96" t="s">
        <v>92</v>
      </c>
      <c r="C17" s="92" t="s">
        <v>102</v>
      </c>
      <c r="D17" s="92" t="s">
        <v>124</v>
      </c>
      <c r="E17" s="96">
        <v>180</v>
      </c>
      <c r="F17" s="95"/>
      <c r="G17" s="95"/>
      <c r="N17" s="96">
        <v>94</v>
      </c>
    </row>
    <row r="18" spans="1:14" s="96" customFormat="1" x14ac:dyDescent="0.2">
      <c r="A18" s="160" t="s">
        <v>74</v>
      </c>
      <c r="B18" s="96" t="s">
        <v>93</v>
      </c>
      <c r="C18" s="92" t="s">
        <v>102</v>
      </c>
      <c r="D18" s="92" t="s">
        <v>124</v>
      </c>
      <c r="E18" s="96">
        <v>88</v>
      </c>
      <c r="F18" s="95"/>
      <c r="G18" s="95"/>
      <c r="N18" s="96">
        <v>9</v>
      </c>
    </row>
    <row r="19" spans="1:14" s="96" customFormat="1" x14ac:dyDescent="0.2">
      <c r="A19" s="160" t="s">
        <v>74</v>
      </c>
      <c r="B19" s="96" t="s">
        <v>94</v>
      </c>
      <c r="C19" s="92" t="s">
        <v>102</v>
      </c>
      <c r="D19" s="92" t="s">
        <v>124</v>
      </c>
      <c r="E19" s="96">
        <v>103</v>
      </c>
      <c r="F19" s="95"/>
      <c r="G19" s="95"/>
      <c r="N19" s="96">
        <v>8</v>
      </c>
    </row>
    <row r="20" spans="1:14" s="96" customFormat="1" x14ac:dyDescent="0.2">
      <c r="A20" s="160" t="s">
        <v>74</v>
      </c>
      <c r="B20" s="96" t="s">
        <v>95</v>
      </c>
      <c r="C20" s="92" t="s">
        <v>102</v>
      </c>
      <c r="D20" s="92" t="s">
        <v>124</v>
      </c>
      <c r="E20" s="96">
        <v>40</v>
      </c>
      <c r="F20" s="95"/>
      <c r="G20" s="95"/>
      <c r="N20" s="96">
        <v>47</v>
      </c>
    </row>
    <row r="21" spans="1:14" s="96" customFormat="1" x14ac:dyDescent="0.2">
      <c r="A21" s="160" t="s">
        <v>74</v>
      </c>
      <c r="B21" s="96" t="s">
        <v>106</v>
      </c>
      <c r="C21" s="92" t="s">
        <v>102</v>
      </c>
      <c r="D21" s="92" t="s">
        <v>124</v>
      </c>
      <c r="E21" s="96">
        <v>25</v>
      </c>
      <c r="F21" s="95"/>
      <c r="G21" s="95"/>
      <c r="N21" s="96">
        <v>49</v>
      </c>
    </row>
    <row r="22" spans="1:14" s="96" customFormat="1" x14ac:dyDescent="0.2">
      <c r="A22" s="160" t="s">
        <v>74</v>
      </c>
      <c r="B22" s="96" t="s">
        <v>65</v>
      </c>
      <c r="C22" s="92" t="s">
        <v>45</v>
      </c>
      <c r="D22" s="92" t="s">
        <v>124</v>
      </c>
      <c r="E22" s="96">
        <v>28</v>
      </c>
      <c r="F22" s="95"/>
      <c r="G22" s="95"/>
      <c r="N22" s="96">
        <v>50</v>
      </c>
    </row>
    <row r="23" spans="1:14" x14ac:dyDescent="0.25">
      <c r="A23" s="160" t="s">
        <v>74</v>
      </c>
      <c r="B23" s="161" t="s">
        <v>123</v>
      </c>
      <c r="C23" s="92" t="s">
        <v>45</v>
      </c>
      <c r="D23" s="92" t="s">
        <v>124</v>
      </c>
      <c r="E23" s="161">
        <v>21</v>
      </c>
      <c r="N23" s="97">
        <v>49</v>
      </c>
    </row>
    <row r="24" spans="1:14" x14ac:dyDescent="0.25">
      <c r="A24" s="160" t="s">
        <v>74</v>
      </c>
      <c r="B24" s="161" t="s">
        <v>19</v>
      </c>
      <c r="C24" s="92" t="s">
        <v>18</v>
      </c>
      <c r="D24" s="92" t="s">
        <v>124</v>
      </c>
      <c r="E24" s="161">
        <v>18</v>
      </c>
      <c r="H24" s="94"/>
      <c r="N24" s="97">
        <v>12</v>
      </c>
    </row>
    <row r="25" spans="1:14" x14ac:dyDescent="0.25">
      <c r="A25" s="160" t="s">
        <v>74</v>
      </c>
      <c r="B25" s="161" t="s">
        <v>42</v>
      </c>
      <c r="C25" s="92" t="s">
        <v>30</v>
      </c>
      <c r="D25" s="92" t="s">
        <v>124</v>
      </c>
      <c r="E25" s="161">
        <v>18</v>
      </c>
      <c r="N25" s="97">
        <v>36</v>
      </c>
    </row>
    <row r="26" spans="1:14" s="93" customFormat="1" x14ac:dyDescent="0.25">
      <c r="A26" s="92" t="s">
        <v>21</v>
      </c>
      <c r="B26" s="161" t="s">
        <v>27</v>
      </c>
      <c r="C26" s="92" t="s">
        <v>18</v>
      </c>
      <c r="D26" s="92" t="s">
        <v>124</v>
      </c>
      <c r="E26" s="96">
        <v>122</v>
      </c>
      <c r="N26" s="93">
        <v>43</v>
      </c>
    </row>
    <row r="27" spans="1:14" s="93" customFormat="1" x14ac:dyDescent="0.25">
      <c r="A27" s="92" t="s">
        <v>21</v>
      </c>
      <c r="B27" s="161" t="s">
        <v>73</v>
      </c>
      <c r="C27" s="92" t="s">
        <v>45</v>
      </c>
      <c r="D27" s="92" t="s">
        <v>124</v>
      </c>
      <c r="E27" s="96">
        <v>19</v>
      </c>
      <c r="N27" s="93">
        <v>50</v>
      </c>
    </row>
    <row r="28" spans="1:14" s="93" customFormat="1" x14ac:dyDescent="0.25">
      <c r="A28" s="92" t="s">
        <v>21</v>
      </c>
      <c r="B28" s="161" t="s">
        <v>16</v>
      </c>
      <c r="C28" s="92" t="s">
        <v>29</v>
      </c>
      <c r="D28" s="92" t="s">
        <v>124</v>
      </c>
      <c r="E28" s="96">
        <v>141</v>
      </c>
      <c r="N28" s="93">
        <v>50</v>
      </c>
    </row>
    <row r="29" spans="1:14" s="93" customFormat="1" x14ac:dyDescent="0.25">
      <c r="A29" s="92" t="s">
        <v>21</v>
      </c>
      <c r="B29" s="161" t="s">
        <v>43</v>
      </c>
      <c r="C29" s="92" t="s">
        <v>45</v>
      </c>
      <c r="D29" s="92" t="s">
        <v>124</v>
      </c>
      <c r="E29" s="96">
        <v>19</v>
      </c>
      <c r="N29" s="93">
        <v>28</v>
      </c>
    </row>
    <row r="30" spans="1:14" s="93" customFormat="1" x14ac:dyDescent="0.25">
      <c r="A30" s="92" t="s">
        <v>21</v>
      </c>
      <c r="B30" s="161" t="s">
        <v>109</v>
      </c>
      <c r="C30" s="92" t="s">
        <v>45</v>
      </c>
      <c r="D30" s="92" t="s">
        <v>124</v>
      </c>
      <c r="E30" s="96">
        <v>9</v>
      </c>
      <c r="N30" s="93">
        <v>48</v>
      </c>
    </row>
    <row r="31" spans="1:14" s="93" customFormat="1" x14ac:dyDescent="0.25">
      <c r="A31" s="92" t="s">
        <v>21</v>
      </c>
      <c r="B31" s="161" t="s">
        <v>112</v>
      </c>
      <c r="C31" s="92" t="s">
        <v>45</v>
      </c>
      <c r="D31" s="92" t="s">
        <v>124</v>
      </c>
      <c r="E31" s="96">
        <v>8</v>
      </c>
      <c r="N31" s="93">
        <v>48</v>
      </c>
    </row>
    <row r="32" spans="1:14" s="93" customFormat="1" x14ac:dyDescent="0.25">
      <c r="A32" s="92" t="s">
        <v>21</v>
      </c>
      <c r="B32" s="161" t="s">
        <v>116</v>
      </c>
      <c r="C32" s="92" t="s">
        <v>45</v>
      </c>
      <c r="D32" s="92" t="s">
        <v>124</v>
      </c>
      <c r="E32" s="96">
        <v>29</v>
      </c>
      <c r="N32" s="93">
        <v>51</v>
      </c>
    </row>
    <row r="33" spans="1:14" s="93" customFormat="1" x14ac:dyDescent="0.25">
      <c r="A33" s="92" t="s">
        <v>21</v>
      </c>
      <c r="B33" s="161" t="s">
        <v>17</v>
      </c>
      <c r="C33" s="92" t="s">
        <v>30</v>
      </c>
      <c r="D33" s="92" t="s">
        <v>124</v>
      </c>
      <c r="E33" s="96">
        <v>65</v>
      </c>
      <c r="N33" s="93">
        <v>101</v>
      </c>
    </row>
    <row r="34" spans="1:14" s="93" customFormat="1" x14ac:dyDescent="0.25">
      <c r="A34" s="92" t="s">
        <v>21</v>
      </c>
      <c r="B34" s="161" t="s">
        <v>22</v>
      </c>
      <c r="C34" s="92" t="s">
        <v>18</v>
      </c>
      <c r="D34" s="92" t="s">
        <v>124</v>
      </c>
      <c r="E34" s="96">
        <v>73</v>
      </c>
      <c r="N34" s="93">
        <v>48</v>
      </c>
    </row>
    <row r="35" spans="1:14" s="93" customFormat="1" x14ac:dyDescent="0.25">
      <c r="A35" s="92" t="s">
        <v>21</v>
      </c>
      <c r="B35" s="161" t="s">
        <v>101</v>
      </c>
      <c r="C35" s="92" t="s">
        <v>29</v>
      </c>
      <c r="D35" s="92" t="s">
        <v>124</v>
      </c>
      <c r="E35" s="96">
        <v>98</v>
      </c>
      <c r="N35" s="93">
        <v>90</v>
      </c>
    </row>
    <row r="36" spans="1:14" s="93" customFormat="1" x14ac:dyDescent="0.25">
      <c r="A36" s="92" t="s">
        <v>21</v>
      </c>
      <c r="B36" s="161" t="s">
        <v>47</v>
      </c>
      <c r="C36" s="92" t="s">
        <v>18</v>
      </c>
      <c r="D36" s="92" t="s">
        <v>124</v>
      </c>
      <c r="E36" s="96">
        <v>20</v>
      </c>
      <c r="N36" s="93">
        <v>41</v>
      </c>
    </row>
    <row r="37" spans="1:14" s="93" customFormat="1" x14ac:dyDescent="0.25">
      <c r="A37" s="92" t="s">
        <v>21</v>
      </c>
      <c r="B37" s="161" t="s">
        <v>23</v>
      </c>
      <c r="C37" s="92" t="s">
        <v>29</v>
      </c>
      <c r="D37" s="92" t="s">
        <v>124</v>
      </c>
      <c r="E37" s="96">
        <v>73</v>
      </c>
      <c r="N37" s="93">
        <v>19</v>
      </c>
    </row>
    <row r="38" spans="1:14" s="93" customFormat="1" x14ac:dyDescent="0.25">
      <c r="A38" s="92" t="s">
        <v>21</v>
      </c>
      <c r="B38" s="161" t="s">
        <v>104</v>
      </c>
      <c r="C38" s="92" t="s">
        <v>29</v>
      </c>
      <c r="D38" s="92" t="s">
        <v>124</v>
      </c>
      <c r="E38" s="96">
        <v>33</v>
      </c>
      <c r="N38" s="93">
        <v>489</v>
      </c>
    </row>
    <row r="39" spans="1:14" x14ac:dyDescent="0.25">
      <c r="A39" s="92" t="s">
        <v>21</v>
      </c>
      <c r="B39" s="161" t="s">
        <v>119</v>
      </c>
      <c r="C39" s="92" t="s">
        <v>29</v>
      </c>
      <c r="D39" s="92" t="s">
        <v>124</v>
      </c>
      <c r="E39" s="96">
        <v>10</v>
      </c>
      <c r="N39" s="97">
        <v>166</v>
      </c>
    </row>
    <row r="40" spans="1:14" x14ac:dyDescent="0.25">
      <c r="A40" s="92" t="s">
        <v>21</v>
      </c>
      <c r="B40" s="161" t="s">
        <v>86</v>
      </c>
      <c r="C40" s="92" t="s">
        <v>18</v>
      </c>
      <c r="D40" s="92" t="s">
        <v>124</v>
      </c>
      <c r="E40" s="96">
        <v>60</v>
      </c>
      <c r="N40" s="97">
        <v>87</v>
      </c>
    </row>
    <row r="41" spans="1:14" x14ac:dyDescent="0.25">
      <c r="A41" s="92" t="s">
        <v>21</v>
      </c>
      <c r="B41" s="161" t="s">
        <v>48</v>
      </c>
      <c r="C41" s="92" t="s">
        <v>44</v>
      </c>
      <c r="D41" s="92" t="s">
        <v>124</v>
      </c>
      <c r="E41" s="96">
        <v>14</v>
      </c>
      <c r="N41" s="97">
        <v>46</v>
      </c>
    </row>
    <row r="42" spans="1:14" ht="15" customHeight="1" x14ac:dyDescent="0.25">
      <c r="A42" s="92" t="s">
        <v>21</v>
      </c>
      <c r="B42" s="161" t="s">
        <v>87</v>
      </c>
      <c r="C42" s="92" t="s">
        <v>30</v>
      </c>
      <c r="D42" s="92" t="s">
        <v>124</v>
      </c>
      <c r="E42" s="96">
        <v>65</v>
      </c>
      <c r="N42" s="97">
        <v>14</v>
      </c>
    </row>
    <row r="43" spans="1:14" x14ac:dyDescent="0.25">
      <c r="A43" s="92" t="s">
        <v>21</v>
      </c>
      <c r="B43" s="161" t="s">
        <v>88</v>
      </c>
      <c r="C43" s="92" t="s">
        <v>18</v>
      </c>
      <c r="D43" s="92" t="s">
        <v>124</v>
      </c>
      <c r="E43" s="96">
        <v>74</v>
      </c>
      <c r="N43" s="97">
        <v>45</v>
      </c>
    </row>
    <row r="44" spans="1:14" x14ac:dyDescent="0.25">
      <c r="A44" s="92" t="s">
        <v>21</v>
      </c>
      <c r="B44" s="161" t="s">
        <v>25</v>
      </c>
      <c r="C44" s="92" t="s">
        <v>30</v>
      </c>
      <c r="D44" s="92" t="s">
        <v>124</v>
      </c>
      <c r="E44" s="96">
        <v>69</v>
      </c>
      <c r="N44" s="97">
        <v>204</v>
      </c>
    </row>
    <row r="45" spans="1:14" x14ac:dyDescent="0.25">
      <c r="A45" s="92" t="s">
        <v>21</v>
      </c>
      <c r="B45" s="161" t="s">
        <v>105</v>
      </c>
      <c r="C45" s="92" t="s">
        <v>18</v>
      </c>
      <c r="D45" s="92" t="s">
        <v>124</v>
      </c>
      <c r="E45" s="96">
        <v>28</v>
      </c>
      <c r="N45" s="97">
        <v>23</v>
      </c>
    </row>
    <row r="46" spans="1:14" x14ac:dyDescent="0.25">
      <c r="A46" s="92" t="s">
        <v>21</v>
      </c>
      <c r="B46" s="161" t="s">
        <v>89</v>
      </c>
      <c r="C46" s="92" t="s">
        <v>29</v>
      </c>
      <c r="D46" s="92" t="s">
        <v>124</v>
      </c>
      <c r="E46" s="96">
        <v>17</v>
      </c>
      <c r="N46" s="97">
        <v>48</v>
      </c>
    </row>
    <row r="47" spans="1:14" x14ac:dyDescent="0.25">
      <c r="A47" s="92" t="s">
        <v>21</v>
      </c>
      <c r="B47" s="161" t="s">
        <v>82</v>
      </c>
      <c r="C47" s="92" t="s">
        <v>18</v>
      </c>
      <c r="D47" s="92" t="s">
        <v>124</v>
      </c>
      <c r="E47" s="96">
        <v>71</v>
      </c>
      <c r="N47" s="97">
        <v>24</v>
      </c>
    </row>
    <row r="48" spans="1:14" x14ac:dyDescent="0.25">
      <c r="A48" s="92" t="s">
        <v>21</v>
      </c>
      <c r="B48" s="161" t="s">
        <v>90</v>
      </c>
      <c r="C48" s="92" t="s">
        <v>18</v>
      </c>
      <c r="D48" s="92" t="s">
        <v>124</v>
      </c>
      <c r="E48" s="96">
        <v>48</v>
      </c>
      <c r="N48" s="97">
        <v>43</v>
      </c>
    </row>
    <row r="49" spans="1:14" x14ac:dyDescent="0.25">
      <c r="A49" s="92" t="s">
        <v>21</v>
      </c>
      <c r="B49" s="161" t="s">
        <v>35</v>
      </c>
      <c r="C49" s="92" t="s">
        <v>45</v>
      </c>
      <c r="D49" s="92" t="s">
        <v>124</v>
      </c>
      <c r="E49" s="96">
        <v>73</v>
      </c>
      <c r="N49" s="97">
        <v>96</v>
      </c>
    </row>
    <row r="50" spans="1:14" x14ac:dyDescent="0.25">
      <c r="A50" s="92" t="s">
        <v>21</v>
      </c>
      <c r="B50" s="161" t="s">
        <v>31</v>
      </c>
      <c r="C50" s="92" t="s">
        <v>29</v>
      </c>
      <c r="D50" s="92" t="s">
        <v>124</v>
      </c>
      <c r="E50" s="96">
        <v>146</v>
      </c>
      <c r="N50" s="97">
        <v>24</v>
      </c>
    </row>
    <row r="51" spans="1:14" x14ac:dyDescent="0.25">
      <c r="A51" s="92" t="s">
        <v>21</v>
      </c>
      <c r="B51" s="161" t="s">
        <v>83</v>
      </c>
      <c r="C51" s="92" t="s">
        <v>18</v>
      </c>
      <c r="D51" s="92" t="s">
        <v>124</v>
      </c>
      <c r="E51" s="96">
        <v>72</v>
      </c>
      <c r="N51" s="97">
        <v>13</v>
      </c>
    </row>
    <row r="52" spans="1:14" ht="12.75" customHeight="1" x14ac:dyDescent="0.25">
      <c r="A52" s="92" t="s">
        <v>21</v>
      </c>
      <c r="B52" s="161" t="s">
        <v>37</v>
      </c>
      <c r="C52" s="92" t="s">
        <v>29</v>
      </c>
      <c r="D52" s="92" t="s">
        <v>124</v>
      </c>
      <c r="E52" s="96">
        <v>137</v>
      </c>
      <c r="N52" s="97">
        <v>59</v>
      </c>
    </row>
    <row r="53" spans="1:14" ht="12.75" customHeight="1" x14ac:dyDescent="0.25">
      <c r="A53" s="92" t="s">
        <v>21</v>
      </c>
      <c r="B53" s="161" t="s">
        <v>121</v>
      </c>
      <c r="C53" s="92" t="s">
        <v>18</v>
      </c>
      <c r="D53" s="92" t="s">
        <v>124</v>
      </c>
      <c r="E53" s="96">
        <v>22</v>
      </c>
      <c r="N53" s="97">
        <v>23</v>
      </c>
    </row>
    <row r="54" spans="1:14" ht="12.75" customHeight="1" x14ac:dyDescent="0.25">
      <c r="A54" s="92" t="s">
        <v>21</v>
      </c>
      <c r="B54" s="161" t="s">
        <v>91</v>
      </c>
      <c r="C54" s="92" t="s">
        <v>29</v>
      </c>
      <c r="D54" s="92" t="s">
        <v>124</v>
      </c>
      <c r="E54" s="96">
        <v>65</v>
      </c>
      <c r="N54" s="97">
        <v>41</v>
      </c>
    </row>
    <row r="55" spans="1:14" ht="12.75" customHeight="1" x14ac:dyDescent="0.25">
      <c r="A55" s="92" t="s">
        <v>21</v>
      </c>
      <c r="B55" s="161" t="s">
        <v>39</v>
      </c>
      <c r="C55" s="92" t="s">
        <v>45</v>
      </c>
      <c r="D55" s="92" t="s">
        <v>124</v>
      </c>
      <c r="E55" s="96">
        <v>42</v>
      </c>
      <c r="N55" s="97">
        <v>25</v>
      </c>
    </row>
    <row r="56" spans="1:14" ht="12.75" customHeight="1" x14ac:dyDescent="0.25">
      <c r="A56" s="92" t="s">
        <v>21</v>
      </c>
      <c r="B56" s="161" t="s">
        <v>92</v>
      </c>
      <c r="C56" s="92" t="s">
        <v>102</v>
      </c>
      <c r="D56" s="92" t="s">
        <v>124</v>
      </c>
      <c r="E56" s="96">
        <v>561</v>
      </c>
      <c r="N56" s="97">
        <v>23</v>
      </c>
    </row>
    <row r="57" spans="1:14" ht="12.75" customHeight="1" x14ac:dyDescent="0.25">
      <c r="A57" s="92" t="s">
        <v>21</v>
      </c>
      <c r="B57" s="161" t="s">
        <v>93</v>
      </c>
      <c r="C57" s="92" t="s">
        <v>102</v>
      </c>
      <c r="D57" s="92" t="s">
        <v>124</v>
      </c>
      <c r="E57" s="96">
        <v>315</v>
      </c>
      <c r="N57" s="97">
        <v>106</v>
      </c>
    </row>
    <row r="58" spans="1:14" ht="12.75" customHeight="1" x14ac:dyDescent="0.25">
      <c r="A58" s="92" t="s">
        <v>21</v>
      </c>
      <c r="B58" s="161" t="s">
        <v>94</v>
      </c>
      <c r="C58" s="92" t="s">
        <v>102</v>
      </c>
      <c r="D58" s="92" t="s">
        <v>124</v>
      </c>
      <c r="E58" s="96">
        <v>134</v>
      </c>
    </row>
    <row r="59" spans="1:14" ht="12.75" customHeight="1" x14ac:dyDescent="0.25">
      <c r="A59" s="92" t="s">
        <v>21</v>
      </c>
      <c r="B59" s="161" t="s">
        <v>95</v>
      </c>
      <c r="C59" s="92" t="s">
        <v>102</v>
      </c>
      <c r="D59" s="92" t="s">
        <v>124</v>
      </c>
      <c r="E59" s="96">
        <v>76</v>
      </c>
    </row>
    <row r="60" spans="1:14" ht="12.75" customHeight="1" x14ac:dyDescent="0.25">
      <c r="A60" s="92" t="s">
        <v>21</v>
      </c>
      <c r="B60" s="161" t="s">
        <v>106</v>
      </c>
      <c r="C60" s="92" t="s">
        <v>102</v>
      </c>
      <c r="D60" s="92" t="s">
        <v>124</v>
      </c>
      <c r="E60" s="96">
        <v>30</v>
      </c>
    </row>
    <row r="61" spans="1:14" ht="12.75" customHeight="1" x14ac:dyDescent="0.25">
      <c r="A61" s="92" t="s">
        <v>21</v>
      </c>
      <c r="B61" s="161" t="s">
        <v>51</v>
      </c>
      <c r="C61" s="92" t="s">
        <v>102</v>
      </c>
      <c r="D61" s="92" t="s">
        <v>124</v>
      </c>
      <c r="E61" s="96">
        <v>29</v>
      </c>
    </row>
    <row r="62" spans="1:14" ht="12.75" customHeight="1" x14ac:dyDescent="0.25">
      <c r="A62" s="92" t="s">
        <v>21</v>
      </c>
      <c r="B62" s="161" t="s">
        <v>52</v>
      </c>
      <c r="C62" s="92" t="s">
        <v>18</v>
      </c>
      <c r="D62" s="92" t="s">
        <v>124</v>
      </c>
      <c r="E62" s="96">
        <v>69</v>
      </c>
    </row>
    <row r="63" spans="1:14" ht="12.75" customHeight="1" x14ac:dyDescent="0.25">
      <c r="A63" s="92" t="s">
        <v>21</v>
      </c>
      <c r="B63" s="161" t="s">
        <v>96</v>
      </c>
      <c r="C63" s="92" t="s">
        <v>18</v>
      </c>
      <c r="D63" s="92" t="s">
        <v>124</v>
      </c>
      <c r="E63" s="96">
        <v>278</v>
      </c>
    </row>
    <row r="64" spans="1:14" ht="12.75" customHeight="1" x14ac:dyDescent="0.25">
      <c r="A64" s="92" t="s">
        <v>21</v>
      </c>
      <c r="B64" s="161" t="s">
        <v>107</v>
      </c>
      <c r="C64" s="92" t="s">
        <v>18</v>
      </c>
      <c r="D64" s="92" t="s">
        <v>124</v>
      </c>
      <c r="E64" s="96">
        <v>23</v>
      </c>
    </row>
    <row r="65" spans="1:5" ht="12.75" customHeight="1" x14ac:dyDescent="0.25">
      <c r="A65" s="92" t="s">
        <v>21</v>
      </c>
      <c r="B65" s="161" t="s">
        <v>42</v>
      </c>
      <c r="C65" s="92" t="s">
        <v>30</v>
      </c>
      <c r="D65" s="92" t="s">
        <v>124</v>
      </c>
      <c r="E65" s="96">
        <v>72</v>
      </c>
    </row>
    <row r="66" spans="1:5" ht="12.75" customHeight="1" x14ac:dyDescent="0.25">
      <c r="A66" s="92" t="s">
        <v>21</v>
      </c>
      <c r="B66" s="161" t="s">
        <v>108</v>
      </c>
      <c r="C66" s="92" t="s">
        <v>18</v>
      </c>
      <c r="D66" s="92" t="s">
        <v>124</v>
      </c>
      <c r="E66" s="96">
        <v>24</v>
      </c>
    </row>
    <row r="67" spans="1:5" ht="12.75" customHeight="1" x14ac:dyDescent="0.25">
      <c r="A67" s="92" t="s">
        <v>21</v>
      </c>
      <c r="B67" s="161" t="s">
        <v>27</v>
      </c>
      <c r="C67" s="92" t="s">
        <v>18</v>
      </c>
      <c r="D67" s="92" t="s">
        <v>124</v>
      </c>
      <c r="E67" s="96">
        <v>67</v>
      </c>
    </row>
    <row r="68" spans="1:5" ht="12.75" customHeight="1" x14ac:dyDescent="0.25">
      <c r="A68" s="92" t="s">
        <v>21</v>
      </c>
      <c r="B68" s="161" t="s">
        <v>73</v>
      </c>
      <c r="C68" s="92" t="s">
        <v>45</v>
      </c>
      <c r="D68" s="92" t="s">
        <v>124</v>
      </c>
      <c r="E68" s="96">
        <v>167</v>
      </c>
    </row>
    <row r="69" spans="1:5" ht="12.75" customHeight="1" x14ac:dyDescent="0.25">
      <c r="A69" s="92" t="s">
        <v>21</v>
      </c>
      <c r="B69" s="161" t="s">
        <v>16</v>
      </c>
      <c r="C69" s="92" t="s">
        <v>29</v>
      </c>
      <c r="D69" s="92" t="s">
        <v>124</v>
      </c>
      <c r="E69" s="96">
        <v>26</v>
      </c>
    </row>
    <row r="70" spans="1:5" ht="12.75" customHeight="1" x14ac:dyDescent="0.25">
      <c r="A70" s="92" t="s">
        <v>21</v>
      </c>
      <c r="B70" s="161" t="s">
        <v>43</v>
      </c>
      <c r="C70" s="92" t="s">
        <v>45</v>
      </c>
      <c r="D70" s="92" t="s">
        <v>124</v>
      </c>
      <c r="E70" s="96">
        <v>45</v>
      </c>
    </row>
    <row r="71" spans="1:5" ht="12.75" customHeight="1" x14ac:dyDescent="0.25">
      <c r="A71" s="92" t="s">
        <v>21</v>
      </c>
      <c r="B71" s="161" t="s">
        <v>109</v>
      </c>
      <c r="C71" s="92" t="s">
        <v>45</v>
      </c>
      <c r="D71" s="92" t="s">
        <v>124</v>
      </c>
      <c r="E71" s="96">
        <v>24</v>
      </c>
    </row>
    <row r="72" spans="1:5" ht="12.75" customHeight="1" x14ac:dyDescent="0.25">
      <c r="A72" s="92" t="s">
        <v>21</v>
      </c>
      <c r="B72" s="161" t="s">
        <v>84</v>
      </c>
      <c r="C72" s="92" t="s">
        <v>102</v>
      </c>
      <c r="D72" s="92" t="s">
        <v>124</v>
      </c>
      <c r="E72" s="96">
        <v>23</v>
      </c>
    </row>
    <row r="73" spans="1:5" ht="12.75" customHeight="1" x14ac:dyDescent="0.25">
      <c r="A73" s="92" t="s">
        <v>21</v>
      </c>
      <c r="B73" s="161" t="s">
        <v>97</v>
      </c>
      <c r="C73" s="92" t="s">
        <v>102</v>
      </c>
      <c r="D73" s="92" t="s">
        <v>124</v>
      </c>
      <c r="E73" s="96">
        <v>20</v>
      </c>
    </row>
    <row r="74" spans="1:5" ht="12.75" customHeight="1" x14ac:dyDescent="0.25">
      <c r="A74" s="92" t="s">
        <v>21</v>
      </c>
      <c r="B74" s="161" t="s">
        <v>110</v>
      </c>
      <c r="C74" s="92" t="s">
        <v>102</v>
      </c>
      <c r="D74" s="92" t="s">
        <v>124</v>
      </c>
      <c r="E74" s="96">
        <v>13</v>
      </c>
    </row>
    <row r="75" spans="1:5" ht="12.75" customHeight="1" x14ac:dyDescent="0.25">
      <c r="A75" s="92" t="s">
        <v>21</v>
      </c>
      <c r="B75" s="161" t="s">
        <v>120</v>
      </c>
      <c r="C75" s="92" t="s">
        <v>102</v>
      </c>
      <c r="D75" s="92" t="s">
        <v>124</v>
      </c>
      <c r="E75" s="96">
        <v>9</v>
      </c>
    </row>
    <row r="76" spans="1:5" ht="12.75" customHeight="1" x14ac:dyDescent="0.25">
      <c r="A76" s="92" t="s">
        <v>21</v>
      </c>
      <c r="B76" s="161" t="s">
        <v>85</v>
      </c>
      <c r="C76" s="92" t="s">
        <v>29</v>
      </c>
      <c r="D76" s="92" t="s">
        <v>124</v>
      </c>
      <c r="E76" s="96">
        <v>107</v>
      </c>
    </row>
    <row r="77" spans="1:5" ht="12.75" customHeight="1" x14ac:dyDescent="0.25">
      <c r="A77" s="92" t="s">
        <v>21</v>
      </c>
      <c r="B77" s="161" t="s">
        <v>111</v>
      </c>
      <c r="C77" s="92" t="s">
        <v>18</v>
      </c>
      <c r="D77" s="92" t="s">
        <v>124</v>
      </c>
      <c r="E77" s="96">
        <v>47</v>
      </c>
    </row>
    <row r="78" spans="1:5" ht="12.75" customHeight="1" x14ac:dyDescent="0.25">
      <c r="A78" s="92" t="s">
        <v>21</v>
      </c>
      <c r="B78" s="161" t="s">
        <v>98</v>
      </c>
      <c r="C78" s="92" t="s">
        <v>45</v>
      </c>
      <c r="D78" s="92" t="s">
        <v>124</v>
      </c>
      <c r="E78" s="96">
        <v>11</v>
      </c>
    </row>
    <row r="79" spans="1:5" ht="12.75" customHeight="1" x14ac:dyDescent="0.25">
      <c r="A79" s="92" t="s">
        <v>21</v>
      </c>
      <c r="B79" s="161" t="s">
        <v>99</v>
      </c>
      <c r="C79" s="92" t="s">
        <v>103</v>
      </c>
      <c r="D79" s="92" t="s">
        <v>124</v>
      </c>
      <c r="E79" s="96">
        <v>66</v>
      </c>
    </row>
    <row r="80" spans="1:5" ht="12.75" customHeight="1" x14ac:dyDescent="0.25">
      <c r="A80" s="92" t="s">
        <v>21</v>
      </c>
      <c r="B80" s="161" t="s">
        <v>112</v>
      </c>
      <c r="C80" s="92" t="s">
        <v>45</v>
      </c>
      <c r="D80" s="92" t="s">
        <v>124</v>
      </c>
      <c r="E80" s="96">
        <v>49</v>
      </c>
    </row>
    <row r="81" spans="1:5" ht="12.75" customHeight="1" x14ac:dyDescent="0.25">
      <c r="A81" s="92" t="s">
        <v>21</v>
      </c>
      <c r="B81" s="161" t="s">
        <v>113</v>
      </c>
      <c r="C81" s="92" t="s">
        <v>45</v>
      </c>
      <c r="D81" s="92" t="s">
        <v>124</v>
      </c>
      <c r="E81" s="96">
        <v>23</v>
      </c>
    </row>
    <row r="82" spans="1:5" ht="12.75" customHeight="1" x14ac:dyDescent="0.25">
      <c r="A82" s="92" t="s">
        <v>21</v>
      </c>
      <c r="B82" s="161" t="s">
        <v>100</v>
      </c>
      <c r="C82" s="92" t="s">
        <v>30</v>
      </c>
      <c r="D82" s="92" t="s">
        <v>124</v>
      </c>
      <c r="E82" s="96">
        <v>150</v>
      </c>
    </row>
    <row r="83" spans="1:5" ht="12.75" customHeight="1" x14ac:dyDescent="0.25">
      <c r="A83" s="92" t="s">
        <v>21</v>
      </c>
      <c r="B83" s="161" t="s">
        <v>57</v>
      </c>
      <c r="C83" s="92" t="s">
        <v>30</v>
      </c>
      <c r="D83" s="92" t="s">
        <v>124</v>
      </c>
      <c r="E83" s="96">
        <v>44</v>
      </c>
    </row>
    <row r="84" spans="1:5" ht="12.75" customHeight="1" x14ac:dyDescent="0.25">
      <c r="A84" s="160"/>
      <c r="B84" s="92"/>
      <c r="C84" s="92"/>
      <c r="D84" s="92"/>
      <c r="E84" s="160"/>
    </row>
    <row r="85" spans="1:5" ht="12.75" customHeight="1" x14ac:dyDescent="0.25">
      <c r="A85" s="160"/>
      <c r="B85" s="92"/>
      <c r="C85" s="92"/>
      <c r="D85" s="92"/>
      <c r="E85" s="160"/>
    </row>
    <row r="86" spans="1:5" ht="12.75" customHeight="1" x14ac:dyDescent="0.25">
      <c r="A86" s="160"/>
      <c r="B86" s="92"/>
      <c r="C86" s="92"/>
      <c r="D86" s="92"/>
      <c r="E86" s="160"/>
    </row>
    <row r="87" spans="1:5" ht="12.75" customHeight="1" x14ac:dyDescent="0.25">
      <c r="A87" s="160"/>
      <c r="B87" s="92"/>
      <c r="C87" s="92"/>
      <c r="D87" s="92"/>
      <c r="E87" s="160"/>
    </row>
    <row r="88" spans="1:5" ht="12.75" customHeight="1" x14ac:dyDescent="0.25">
      <c r="A88" s="160"/>
      <c r="B88" s="92"/>
      <c r="C88" s="92"/>
      <c r="D88" s="92"/>
      <c r="E88" s="160"/>
    </row>
    <row r="89" spans="1:5" ht="12.75" customHeight="1" x14ac:dyDescent="0.25">
      <c r="A89" s="160"/>
      <c r="B89" s="92"/>
      <c r="C89" s="92"/>
      <c r="D89" s="92"/>
      <c r="E89" s="160"/>
    </row>
    <row r="90" spans="1:5" ht="12.75" customHeight="1" x14ac:dyDescent="0.25">
      <c r="A90" s="160"/>
      <c r="B90" s="92"/>
      <c r="C90" s="92"/>
      <c r="D90" s="92"/>
      <c r="E90" s="160"/>
    </row>
    <row r="91" spans="1:5" ht="12.75" customHeight="1" x14ac:dyDescent="0.25">
      <c r="A91" s="160"/>
      <c r="B91" s="92"/>
      <c r="C91" s="92"/>
      <c r="D91" s="92"/>
      <c r="E91" s="160"/>
    </row>
    <row r="92" spans="1:5" ht="12.75" customHeight="1" x14ac:dyDescent="0.25">
      <c r="A92" s="160"/>
      <c r="B92" s="92"/>
      <c r="C92" s="92"/>
      <c r="D92" s="92"/>
      <c r="E92" s="160"/>
    </row>
    <row r="93" spans="1:5" ht="12.75" customHeight="1" x14ac:dyDescent="0.25">
      <c r="A93" s="160"/>
      <c r="B93" s="92"/>
      <c r="C93" s="92"/>
      <c r="D93" s="92"/>
      <c r="E93" s="160"/>
    </row>
    <row r="94" spans="1:5" ht="12.75" customHeight="1" x14ac:dyDescent="0.25">
      <c r="A94" s="160"/>
      <c r="B94" s="92"/>
      <c r="C94" s="92"/>
      <c r="D94" s="92"/>
      <c r="E94" s="160"/>
    </row>
    <row r="95" spans="1:5" ht="12.75" customHeight="1" x14ac:dyDescent="0.25">
      <c r="A95" s="160"/>
      <c r="B95" s="92"/>
      <c r="C95" s="92"/>
      <c r="D95" s="92"/>
      <c r="E95" s="160"/>
    </row>
    <row r="96" spans="1:5" ht="12.75" customHeight="1" x14ac:dyDescent="0.25">
      <c r="A96" s="160"/>
      <c r="B96" s="92"/>
      <c r="C96" s="92"/>
      <c r="D96" s="92"/>
      <c r="E96" s="160"/>
    </row>
    <row r="97" spans="1:5" ht="12.75" customHeight="1" x14ac:dyDescent="0.25">
      <c r="A97" s="160"/>
      <c r="B97" s="92"/>
      <c r="C97" s="92"/>
      <c r="D97" s="92"/>
      <c r="E97" s="160"/>
    </row>
    <row r="98" spans="1:5" ht="12.75" customHeight="1" x14ac:dyDescent="0.25">
      <c r="A98" s="160"/>
      <c r="B98" s="92"/>
      <c r="C98" s="92"/>
      <c r="D98" s="92"/>
      <c r="E98" s="160"/>
    </row>
    <row r="99" spans="1:5" ht="12.75" customHeight="1" x14ac:dyDescent="0.25">
      <c r="A99" s="160"/>
      <c r="B99" s="92"/>
      <c r="C99" s="92"/>
      <c r="D99" s="92"/>
      <c r="E99" s="160"/>
    </row>
    <row r="100" spans="1:5" ht="12.75" customHeight="1" x14ac:dyDescent="0.25">
      <c r="A100" s="160"/>
      <c r="B100" s="92"/>
      <c r="C100" s="92"/>
      <c r="D100" s="92"/>
      <c r="E100" s="160"/>
    </row>
    <row r="101" spans="1:5" ht="12.75" customHeight="1" x14ac:dyDescent="0.25">
      <c r="A101" s="160"/>
      <c r="B101" s="92"/>
      <c r="C101" s="92"/>
      <c r="D101" s="92"/>
      <c r="E101" s="160"/>
    </row>
    <row r="102" spans="1:5" ht="12.75" customHeight="1" x14ac:dyDescent="0.25">
      <c r="A102" s="160"/>
      <c r="B102" s="92"/>
      <c r="C102" s="92"/>
      <c r="D102" s="92"/>
      <c r="E102" s="160"/>
    </row>
    <row r="103" spans="1:5" ht="12.75" customHeight="1" x14ac:dyDescent="0.25">
      <c r="A103" s="160"/>
      <c r="B103" s="92"/>
      <c r="C103" s="92"/>
      <c r="D103" s="92"/>
      <c r="E103" s="160"/>
    </row>
    <row r="104" spans="1:5" ht="12.75" customHeight="1" x14ac:dyDescent="0.25">
      <c r="A104" s="160"/>
      <c r="B104" s="92"/>
      <c r="C104" s="92"/>
      <c r="D104" s="92"/>
      <c r="E104" s="160"/>
    </row>
    <row r="105" spans="1:5" ht="12.75" customHeight="1" x14ac:dyDescent="0.25">
      <c r="A105" s="160"/>
      <c r="B105" s="92"/>
      <c r="C105" s="92"/>
      <c r="D105" s="92"/>
      <c r="E105" s="160"/>
    </row>
    <row r="106" spans="1:5" ht="12.75" customHeight="1" x14ac:dyDescent="0.25">
      <c r="A106" s="160"/>
      <c r="B106" s="92"/>
      <c r="C106" s="92"/>
      <c r="D106" s="92"/>
      <c r="E106" s="160"/>
    </row>
    <row r="107" spans="1:5" ht="12.75" customHeight="1" x14ac:dyDescent="0.25">
      <c r="A107" s="160"/>
      <c r="B107" s="92"/>
      <c r="C107" s="92"/>
      <c r="D107" s="92"/>
      <c r="E107" s="160"/>
    </row>
    <row r="108" spans="1:5" ht="12.75" customHeight="1" x14ac:dyDescent="0.25">
      <c r="A108" s="160"/>
      <c r="B108" s="92"/>
      <c r="C108" s="92"/>
      <c r="D108" s="92"/>
      <c r="E108" s="160"/>
    </row>
    <row r="109" spans="1:5" ht="12.75" customHeight="1" x14ac:dyDescent="0.25">
      <c r="A109" s="160"/>
      <c r="B109" s="92"/>
      <c r="C109" s="92"/>
      <c r="D109" s="92"/>
      <c r="E109" s="160"/>
    </row>
    <row r="110" spans="1:5" ht="12.75" customHeight="1" x14ac:dyDescent="0.25">
      <c r="A110" s="160"/>
      <c r="B110" s="92"/>
      <c r="C110" s="92"/>
      <c r="D110" s="92"/>
      <c r="E110" s="160"/>
    </row>
    <row r="111" spans="1:5" ht="12.75" customHeight="1" x14ac:dyDescent="0.25">
      <c r="A111" s="160"/>
      <c r="B111" s="92"/>
      <c r="C111" s="92"/>
      <c r="D111" s="92"/>
      <c r="E111" s="160"/>
    </row>
    <row r="112" spans="1:5" ht="12.75" customHeight="1" x14ac:dyDescent="0.25">
      <c r="A112" s="160"/>
      <c r="B112" s="92"/>
      <c r="C112" s="92"/>
      <c r="D112" s="92"/>
      <c r="E112" s="160"/>
    </row>
    <row r="113" spans="1:5" ht="12.75" customHeight="1" x14ac:dyDescent="0.25">
      <c r="A113" s="160"/>
      <c r="B113" s="92"/>
      <c r="C113" s="92"/>
      <c r="D113" s="92"/>
      <c r="E113" s="160"/>
    </row>
    <row r="114" spans="1:5" ht="12.75" customHeight="1" x14ac:dyDescent="0.25">
      <c r="A114" s="160"/>
      <c r="B114" s="92"/>
      <c r="C114" s="92"/>
      <c r="D114" s="92"/>
      <c r="E114" s="160"/>
    </row>
    <row r="115" spans="1:5" ht="12.75" customHeight="1" x14ac:dyDescent="0.25">
      <c r="A115" s="160"/>
      <c r="B115" s="92"/>
      <c r="C115" s="92"/>
      <c r="D115" s="92"/>
      <c r="E115" s="160"/>
    </row>
    <row r="116" spans="1:5" ht="12.75" customHeight="1" x14ac:dyDescent="0.25">
      <c r="A116" s="160"/>
      <c r="B116" s="92"/>
      <c r="C116" s="92"/>
      <c r="D116" s="92"/>
      <c r="E116" s="160"/>
    </row>
    <row r="117" spans="1:5" ht="12.75" customHeight="1" x14ac:dyDescent="0.25">
      <c r="A117" s="160"/>
      <c r="B117" s="92"/>
      <c r="C117" s="92"/>
      <c r="D117" s="92"/>
      <c r="E117" s="160"/>
    </row>
    <row r="118" spans="1:5" ht="12.75" customHeight="1" x14ac:dyDescent="0.25">
      <c r="A118" s="160"/>
      <c r="B118" s="92"/>
      <c r="C118" s="92"/>
      <c r="D118" s="92"/>
      <c r="E118" s="160"/>
    </row>
    <row r="119" spans="1:5" ht="12.75" customHeight="1" x14ac:dyDescent="0.25">
      <c r="A119" s="160"/>
      <c r="B119" s="92"/>
      <c r="C119" s="92"/>
      <c r="D119" s="92"/>
      <c r="E119" s="160"/>
    </row>
    <row r="120" spans="1:5" ht="12.75" customHeight="1" x14ac:dyDescent="0.25">
      <c r="A120" s="160"/>
      <c r="B120" s="92"/>
      <c r="C120" s="92"/>
      <c r="D120" s="92"/>
      <c r="E120" s="160"/>
    </row>
    <row r="121" spans="1:5" ht="12.75" customHeight="1" x14ac:dyDescent="0.25">
      <c r="A121" s="160"/>
      <c r="B121" s="92"/>
      <c r="C121" s="92"/>
      <c r="D121" s="92"/>
      <c r="E121" s="160"/>
    </row>
    <row r="122" spans="1:5" ht="12.75" customHeight="1" x14ac:dyDescent="0.25">
      <c r="A122" s="160"/>
      <c r="B122" s="92"/>
      <c r="C122" s="92"/>
      <c r="D122" s="92"/>
      <c r="E122" s="160"/>
    </row>
    <row r="123" spans="1:5" ht="12.75" customHeight="1" x14ac:dyDescent="0.25">
      <c r="A123" s="160"/>
      <c r="B123" s="92"/>
      <c r="C123" s="92"/>
      <c r="D123" s="92"/>
      <c r="E123" s="160"/>
    </row>
    <row r="124" spans="1:5" ht="12.75" customHeight="1" x14ac:dyDescent="0.25">
      <c r="A124" s="160"/>
      <c r="B124" s="92"/>
      <c r="C124" s="92"/>
      <c r="D124" s="92"/>
      <c r="E124" s="160"/>
    </row>
    <row r="125" spans="1:5" ht="12.75" customHeight="1" x14ac:dyDescent="0.25">
      <c r="A125" s="160"/>
      <c r="B125" s="92"/>
      <c r="C125" s="92"/>
      <c r="D125" s="92"/>
      <c r="E125" s="160"/>
    </row>
    <row r="126" spans="1:5" ht="12.75" customHeight="1" x14ac:dyDescent="0.25">
      <c r="A126" s="160"/>
      <c r="B126" s="92"/>
      <c r="C126" s="92"/>
      <c r="D126" s="92"/>
      <c r="E126" s="160"/>
    </row>
    <row r="127" spans="1:5" ht="12.75" customHeight="1" x14ac:dyDescent="0.25">
      <c r="A127" s="160"/>
      <c r="B127" s="92"/>
      <c r="C127" s="92"/>
      <c r="D127" s="92"/>
      <c r="E127" s="160"/>
    </row>
    <row r="128" spans="1:5" ht="12.75" customHeight="1" x14ac:dyDescent="0.25">
      <c r="A128" s="160"/>
      <c r="B128" s="92"/>
      <c r="C128" s="92"/>
      <c r="D128" s="92"/>
      <c r="E128" s="160"/>
    </row>
    <row r="129" spans="1:5" ht="12.75" customHeight="1" x14ac:dyDescent="0.25">
      <c r="A129" s="160"/>
      <c r="B129" s="92"/>
      <c r="C129" s="92"/>
      <c r="D129" s="92"/>
      <c r="E129" s="160"/>
    </row>
    <row r="130" spans="1:5" ht="12.75" customHeight="1" x14ac:dyDescent="0.25">
      <c r="A130" s="160"/>
      <c r="B130" s="92"/>
      <c r="C130" s="92"/>
      <c r="D130" s="92"/>
      <c r="E130" s="160"/>
    </row>
    <row r="131" spans="1:5" ht="12.75" customHeight="1" x14ac:dyDescent="0.25">
      <c r="A131" s="160"/>
      <c r="B131" s="92"/>
      <c r="C131" s="92"/>
      <c r="D131" s="92"/>
      <c r="E131" s="160"/>
    </row>
    <row r="132" spans="1:5" ht="12.75" customHeight="1" x14ac:dyDescent="0.25">
      <c r="A132" s="160"/>
      <c r="B132" s="92"/>
      <c r="C132" s="92"/>
      <c r="D132" s="92"/>
      <c r="E132" s="160"/>
    </row>
    <row r="133" spans="1:5" ht="12.75" customHeight="1" x14ac:dyDescent="0.25">
      <c r="A133" s="160"/>
      <c r="B133" s="92"/>
      <c r="C133" s="92"/>
      <c r="D133" s="92"/>
      <c r="E133" s="160"/>
    </row>
    <row r="134" spans="1:5" ht="12.75" customHeight="1" x14ac:dyDescent="0.25">
      <c r="A134" s="160"/>
      <c r="B134" s="92"/>
      <c r="C134" s="92"/>
      <c r="D134" s="92"/>
      <c r="E134" s="160"/>
    </row>
    <row r="135" spans="1:5" ht="12.75" customHeight="1" x14ac:dyDescent="0.25">
      <c r="A135" s="160"/>
      <c r="B135" s="92"/>
      <c r="C135" s="92"/>
      <c r="D135" s="92"/>
      <c r="E135" s="160"/>
    </row>
    <row r="136" spans="1:5" ht="12.75" customHeight="1" x14ac:dyDescent="0.25">
      <c r="A136" s="160"/>
      <c r="B136" s="92"/>
      <c r="C136" s="92"/>
      <c r="D136" s="92"/>
    </row>
    <row r="137" spans="1:5" ht="12.75" customHeight="1" x14ac:dyDescent="0.25"/>
    <row r="138" spans="1:5" ht="12.75" customHeight="1" x14ac:dyDescent="0.25"/>
    <row r="139" spans="1:5" ht="12.75" customHeight="1" x14ac:dyDescent="0.25"/>
    <row r="140" spans="1:5" ht="12.75" customHeight="1" x14ac:dyDescent="0.25"/>
    <row r="141" spans="1:5" ht="12.75" customHeight="1" x14ac:dyDescent="0.25"/>
    <row r="142" spans="1:5" ht="12.75" customHeight="1" x14ac:dyDescent="0.25"/>
    <row r="143" spans="1:5" ht="12.75" customHeight="1" x14ac:dyDescent="0.25"/>
    <row r="144" spans="1:5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74"/>
  <sheetViews>
    <sheetView topLeftCell="A87" zoomScaleNormal="100" zoomScaleSheetLayoutView="100" workbookViewId="0">
      <selection activeCell="I107" sqref="I107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99" customWidth="1"/>
    <col min="8" max="8" width="5.42578125" style="6" bestFit="1" customWidth="1"/>
    <col min="9" max="9" width="53.5703125" style="10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4"/>
      <c r="C1" s="125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5"/>
      <c r="C2" s="125"/>
      <c r="D2" s="19"/>
      <c r="E2" s="19"/>
      <c r="F2" s="19"/>
      <c r="G2" s="126" t="s">
        <v>0</v>
      </c>
      <c r="H2" s="111"/>
      <c r="I2" s="111"/>
      <c r="J2" s="11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5"/>
      <c r="C3" s="125"/>
      <c r="D3" s="18"/>
      <c r="E3" s="18"/>
      <c r="F3" s="18"/>
      <c r="G3" s="20"/>
      <c r="H3" s="20"/>
      <c r="I3" s="21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5"/>
      <c r="C4" s="125"/>
      <c r="D4" s="18"/>
      <c r="E4" s="18"/>
      <c r="F4" s="18"/>
      <c r="G4" s="126" t="s">
        <v>1</v>
      </c>
      <c r="H4" s="111"/>
      <c r="I4" s="111"/>
      <c r="J4" s="11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5"/>
      <c r="C5" s="125"/>
      <c r="D5" s="22"/>
      <c r="E5" s="22"/>
      <c r="F5" s="22"/>
      <c r="G5" s="127" t="s">
        <v>117</v>
      </c>
      <c r="H5" s="111"/>
      <c r="I5" s="111"/>
      <c r="J5" s="11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7" t="s">
        <v>2</v>
      </c>
      <c r="H6" s="111"/>
      <c r="I6" s="111"/>
      <c r="J6" s="111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10" t="s">
        <v>3</v>
      </c>
      <c r="H7" s="111"/>
      <c r="I7" s="111"/>
      <c r="J7" s="111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101"/>
      <c r="J8" s="86"/>
      <c r="K8" s="12"/>
      <c r="L8" s="12"/>
      <c r="M8" s="15"/>
      <c r="O8" s="17"/>
      <c r="P8" s="17"/>
    </row>
    <row r="9" spans="1:26" s="24" customFormat="1" x14ac:dyDescent="0.2">
      <c r="A9" s="8"/>
      <c r="B9" s="130" t="s">
        <v>4</v>
      </c>
      <c r="C9" s="91" t="s">
        <v>75</v>
      </c>
      <c r="D9" s="134" t="s">
        <v>6</v>
      </c>
      <c r="E9" s="135"/>
      <c r="F9" s="135"/>
      <c r="G9" s="135"/>
      <c r="H9" s="136" t="s">
        <v>7</v>
      </c>
      <c r="I9" s="136" t="s">
        <v>8</v>
      </c>
      <c r="J9" s="138" t="s">
        <v>9</v>
      </c>
      <c r="K9" s="130" t="s">
        <v>10</v>
      </c>
      <c r="L9" s="116" t="s">
        <v>76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9" customHeight="1" thickBot="1" x14ac:dyDescent="0.25">
      <c r="A10" s="8"/>
      <c r="B10" s="131"/>
      <c r="C10" s="89" t="s">
        <v>12</v>
      </c>
      <c r="D10" s="90">
        <v>1</v>
      </c>
      <c r="E10" s="90">
        <v>2</v>
      </c>
      <c r="F10" s="90">
        <v>3</v>
      </c>
      <c r="G10" s="90">
        <v>4</v>
      </c>
      <c r="H10" s="137"/>
      <c r="I10" s="137"/>
      <c r="J10" s="139"/>
      <c r="K10" s="131"/>
      <c r="L10" s="117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18">
        <v>1</v>
      </c>
      <c r="C11" s="120" t="s">
        <v>21</v>
      </c>
      <c r="D11" s="68">
        <v>0</v>
      </c>
      <c r="E11" s="68">
        <v>24</v>
      </c>
      <c r="F11" s="68">
        <v>0</v>
      </c>
      <c r="G11" s="68"/>
      <c r="H11" s="49">
        <v>2024</v>
      </c>
      <c r="I11" s="102" t="s">
        <v>114</v>
      </c>
      <c r="J11" s="88" t="s">
        <v>45</v>
      </c>
      <c r="K11" s="47">
        <f t="shared" ref="K11:K16" si="0">SUM(D11:G11)</f>
        <v>24</v>
      </c>
      <c r="L11" s="122">
        <f>SUM(K11:K42)</f>
        <v>1642</v>
      </c>
      <c r="M11" s="8"/>
      <c r="N11" s="108"/>
      <c r="O11" s="109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19"/>
      <c r="C12" s="121"/>
      <c r="D12" s="68">
        <v>0</v>
      </c>
      <c r="E12" s="68">
        <v>15</v>
      </c>
      <c r="F12" s="68">
        <v>0</v>
      </c>
      <c r="G12" s="68"/>
      <c r="H12" s="49">
        <v>2024</v>
      </c>
      <c r="I12" s="102" t="s">
        <v>14</v>
      </c>
      <c r="J12" s="88" t="s">
        <v>45</v>
      </c>
      <c r="K12" s="55">
        <f t="shared" si="0"/>
        <v>15</v>
      </c>
      <c r="L12" s="123"/>
      <c r="M12" s="8"/>
      <c r="N12" s="108"/>
      <c r="O12" s="109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19"/>
      <c r="C13" s="121"/>
      <c r="D13" s="68">
        <v>0</v>
      </c>
      <c r="E13" s="68">
        <v>0</v>
      </c>
      <c r="F13" s="68">
        <v>18</v>
      </c>
      <c r="G13" s="68"/>
      <c r="H13" s="49">
        <v>2024</v>
      </c>
      <c r="I13" s="102" t="s">
        <v>88</v>
      </c>
      <c r="J13" s="88" t="s">
        <v>18</v>
      </c>
      <c r="K13" s="55">
        <f t="shared" si="0"/>
        <v>18</v>
      </c>
      <c r="L13" s="123"/>
      <c r="M13" s="8"/>
      <c r="N13" s="108"/>
      <c r="O13" s="109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ht="15" customHeight="1" x14ac:dyDescent="0.2">
      <c r="A14" s="8"/>
      <c r="B14" s="119"/>
      <c r="C14" s="121"/>
      <c r="D14" s="68">
        <v>0</v>
      </c>
      <c r="E14" s="68">
        <v>8</v>
      </c>
      <c r="F14" s="68">
        <v>0</v>
      </c>
      <c r="G14" s="68"/>
      <c r="H14" s="49">
        <v>2024</v>
      </c>
      <c r="I14" s="102" t="s">
        <v>86</v>
      </c>
      <c r="J14" s="88" t="s">
        <v>18</v>
      </c>
      <c r="K14" s="55">
        <f t="shared" si="0"/>
        <v>8</v>
      </c>
      <c r="L14" s="123"/>
      <c r="M14" s="8"/>
      <c r="N14" s="108"/>
      <c r="O14" s="109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ht="15" customHeight="1" x14ac:dyDescent="0.2">
      <c r="A15" s="8"/>
      <c r="B15" s="119"/>
      <c r="C15" s="121"/>
      <c r="D15" s="68">
        <v>16</v>
      </c>
      <c r="E15" s="68">
        <v>24</v>
      </c>
      <c r="F15" s="68">
        <v>12</v>
      </c>
      <c r="G15" s="68"/>
      <c r="H15" s="49">
        <v>2024</v>
      </c>
      <c r="I15" s="102" t="s">
        <v>48</v>
      </c>
      <c r="J15" s="88" t="s">
        <v>44</v>
      </c>
      <c r="K15" s="55">
        <f t="shared" si="0"/>
        <v>52</v>
      </c>
      <c r="L15" s="123"/>
      <c r="M15" s="8"/>
      <c r="N15" s="108"/>
      <c r="O15" s="109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15" customHeight="1" x14ac:dyDescent="0.2">
      <c r="A16" s="8"/>
      <c r="B16" s="119"/>
      <c r="C16" s="121"/>
      <c r="D16" s="68">
        <v>0</v>
      </c>
      <c r="E16" s="68">
        <v>16</v>
      </c>
      <c r="F16" s="68">
        <v>0</v>
      </c>
      <c r="G16" s="68"/>
      <c r="H16" s="49">
        <v>2024</v>
      </c>
      <c r="I16" s="102" t="s">
        <v>24</v>
      </c>
      <c r="J16" s="88" t="s">
        <v>29</v>
      </c>
      <c r="K16" s="55">
        <f t="shared" si="0"/>
        <v>16</v>
      </c>
      <c r="L16" s="123"/>
      <c r="M16" s="8"/>
      <c r="N16" s="108"/>
      <c r="O16" s="109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15" customHeight="1" x14ac:dyDescent="0.2">
      <c r="A17" s="8"/>
      <c r="B17" s="119"/>
      <c r="C17" s="121"/>
      <c r="D17" s="68">
        <v>28</v>
      </c>
      <c r="E17" s="68">
        <v>0</v>
      </c>
      <c r="F17" s="68">
        <v>0</v>
      </c>
      <c r="G17" s="68"/>
      <c r="H17" s="49">
        <v>2024</v>
      </c>
      <c r="I17" s="102" t="s">
        <v>64</v>
      </c>
      <c r="J17" s="88" t="s">
        <v>45</v>
      </c>
      <c r="K17" s="55">
        <f t="shared" ref="K17:K42" si="1">SUM(D17:G17)</f>
        <v>28</v>
      </c>
      <c r="L17" s="123"/>
      <c r="M17" s="8"/>
      <c r="N17" s="108"/>
      <c r="O17" s="109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ht="15" customHeight="1" x14ac:dyDescent="0.2">
      <c r="A18" s="8"/>
      <c r="B18" s="119"/>
      <c r="C18" s="121"/>
      <c r="D18" s="68">
        <v>0</v>
      </c>
      <c r="E18" s="68">
        <v>14</v>
      </c>
      <c r="F18" s="68">
        <v>18</v>
      </c>
      <c r="G18" s="68"/>
      <c r="H18" s="49">
        <v>2024</v>
      </c>
      <c r="I18" s="102" t="s">
        <v>105</v>
      </c>
      <c r="J18" s="88" t="s">
        <v>18</v>
      </c>
      <c r="K18" s="55">
        <f t="shared" si="1"/>
        <v>32</v>
      </c>
      <c r="L18" s="123"/>
      <c r="M18" s="8"/>
      <c r="N18" s="108"/>
      <c r="O18" s="109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15" customHeight="1" x14ac:dyDescent="0.2">
      <c r="A19" s="8"/>
      <c r="B19" s="119"/>
      <c r="C19" s="121"/>
      <c r="D19" s="68">
        <v>0</v>
      </c>
      <c r="E19" s="68">
        <v>0</v>
      </c>
      <c r="F19" s="68">
        <v>18</v>
      </c>
      <c r="G19" s="68"/>
      <c r="H19" s="49">
        <v>2024</v>
      </c>
      <c r="I19" s="102" t="s">
        <v>82</v>
      </c>
      <c r="J19" s="88" t="s">
        <v>18</v>
      </c>
      <c r="K19" s="55">
        <f t="shared" si="1"/>
        <v>18</v>
      </c>
      <c r="L19" s="123"/>
      <c r="M19" s="8"/>
      <c r="N19" s="108"/>
      <c r="O19" s="109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ht="15" customHeight="1" x14ac:dyDescent="0.2">
      <c r="A20" s="8"/>
      <c r="B20" s="119"/>
      <c r="C20" s="121"/>
      <c r="D20" s="43">
        <v>30</v>
      </c>
      <c r="E20" s="43">
        <v>55</v>
      </c>
      <c r="F20" s="43">
        <v>63</v>
      </c>
      <c r="G20" s="43"/>
      <c r="H20" s="49">
        <v>2024</v>
      </c>
      <c r="I20" s="103" t="s">
        <v>31</v>
      </c>
      <c r="J20" s="41" t="s">
        <v>29</v>
      </c>
      <c r="K20" s="55">
        <f t="shared" si="1"/>
        <v>148</v>
      </c>
      <c r="L20" s="123"/>
      <c r="M20" s="8"/>
      <c r="N20" s="108"/>
      <c r="O20" s="109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19"/>
      <c r="C21" s="121"/>
      <c r="D21" s="43">
        <v>32</v>
      </c>
      <c r="E21" s="43">
        <v>32</v>
      </c>
      <c r="F21" s="43">
        <v>32</v>
      </c>
      <c r="G21" s="43"/>
      <c r="H21" s="49">
        <v>2024</v>
      </c>
      <c r="I21" s="103" t="s">
        <v>83</v>
      </c>
      <c r="J21" s="41" t="s">
        <v>18</v>
      </c>
      <c r="K21" s="55">
        <f t="shared" si="1"/>
        <v>96</v>
      </c>
      <c r="L21" s="123"/>
      <c r="M21" s="8"/>
      <c r="N21" s="108"/>
      <c r="O21" s="109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19"/>
      <c r="C22" s="121"/>
      <c r="D22" s="43">
        <v>78</v>
      </c>
      <c r="E22" s="43">
        <v>53</v>
      </c>
      <c r="F22" s="43">
        <v>63</v>
      </c>
      <c r="G22" s="43"/>
      <c r="H22" s="49">
        <v>2024</v>
      </c>
      <c r="I22" s="104" t="s">
        <v>37</v>
      </c>
      <c r="J22" s="41" t="s">
        <v>29</v>
      </c>
      <c r="K22" s="55">
        <f t="shared" si="1"/>
        <v>194</v>
      </c>
      <c r="L22" s="123"/>
      <c r="M22" s="8"/>
      <c r="N22" s="108"/>
      <c r="O22" s="109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19"/>
      <c r="C23" s="121"/>
      <c r="D23" s="43">
        <v>0</v>
      </c>
      <c r="E23" s="43">
        <v>24</v>
      </c>
      <c r="F23" s="43">
        <v>0</v>
      </c>
      <c r="G23" s="43"/>
      <c r="H23" s="49">
        <v>2024</v>
      </c>
      <c r="I23" s="104" t="s">
        <v>115</v>
      </c>
      <c r="J23" s="41" t="s">
        <v>45</v>
      </c>
      <c r="K23" s="55">
        <f t="shared" si="1"/>
        <v>24</v>
      </c>
      <c r="L23" s="123"/>
      <c r="M23" s="8"/>
      <c r="N23" s="108"/>
      <c r="O23" s="109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19"/>
      <c r="C24" s="121"/>
      <c r="D24" s="43">
        <v>0</v>
      </c>
      <c r="E24" s="43">
        <v>0</v>
      </c>
      <c r="F24" s="43">
        <v>21</v>
      </c>
      <c r="G24" s="43"/>
      <c r="H24" s="49">
        <v>2024</v>
      </c>
      <c r="I24" s="104" t="s">
        <v>122</v>
      </c>
      <c r="J24" s="41" t="s">
        <v>45</v>
      </c>
      <c r="K24" s="55">
        <f t="shared" si="1"/>
        <v>21</v>
      </c>
      <c r="L24" s="123"/>
      <c r="M24" s="8"/>
      <c r="N24" s="108"/>
      <c r="O24" s="109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19"/>
      <c r="C25" s="121"/>
      <c r="D25" s="43">
        <v>0</v>
      </c>
      <c r="E25" s="43">
        <v>0</v>
      </c>
      <c r="F25" s="43">
        <v>15</v>
      </c>
      <c r="G25" s="43"/>
      <c r="H25" s="49">
        <v>2024</v>
      </c>
      <c r="I25" s="104" t="s">
        <v>39</v>
      </c>
      <c r="J25" s="41" t="s">
        <v>45</v>
      </c>
      <c r="K25" s="55">
        <f t="shared" si="1"/>
        <v>15</v>
      </c>
      <c r="L25" s="123"/>
      <c r="M25" s="8"/>
      <c r="N25" s="108"/>
      <c r="O25" s="109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19"/>
      <c r="C26" s="121"/>
      <c r="D26" s="43">
        <v>68</v>
      </c>
      <c r="E26" s="43">
        <v>52</v>
      </c>
      <c r="F26" s="43">
        <v>60</v>
      </c>
      <c r="G26" s="43"/>
      <c r="H26" s="49">
        <v>2024</v>
      </c>
      <c r="I26" s="104" t="s">
        <v>92</v>
      </c>
      <c r="J26" s="41" t="s">
        <v>102</v>
      </c>
      <c r="K26" s="55">
        <f t="shared" si="1"/>
        <v>180</v>
      </c>
      <c r="L26" s="123"/>
      <c r="M26" s="8"/>
      <c r="N26" s="108"/>
      <c r="O26" s="109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19"/>
      <c r="C27" s="121"/>
      <c r="D27" s="43">
        <v>29</v>
      </c>
      <c r="E27" s="43">
        <v>33</v>
      </c>
      <c r="F27" s="43">
        <v>26</v>
      </c>
      <c r="G27" s="43"/>
      <c r="H27" s="49">
        <v>2024</v>
      </c>
      <c r="I27" s="104" t="s">
        <v>93</v>
      </c>
      <c r="J27" s="41" t="s">
        <v>102</v>
      </c>
      <c r="K27" s="55">
        <f t="shared" si="1"/>
        <v>88</v>
      </c>
      <c r="L27" s="123"/>
      <c r="M27" s="8"/>
      <c r="N27" s="108"/>
      <c r="O27" s="109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19"/>
      <c r="C28" s="121"/>
      <c r="D28" s="43">
        <v>61</v>
      </c>
      <c r="E28" s="43">
        <v>14</v>
      </c>
      <c r="F28" s="43">
        <v>28</v>
      </c>
      <c r="G28" s="43"/>
      <c r="H28" s="49">
        <v>2024</v>
      </c>
      <c r="I28" s="104" t="s">
        <v>94</v>
      </c>
      <c r="J28" s="41" t="s">
        <v>102</v>
      </c>
      <c r="K28" s="55">
        <f t="shared" si="1"/>
        <v>103</v>
      </c>
      <c r="L28" s="123"/>
      <c r="M28" s="8"/>
      <c r="N28" s="108"/>
      <c r="O28" s="109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19"/>
      <c r="C29" s="121"/>
      <c r="D29" s="43">
        <v>0</v>
      </c>
      <c r="E29" s="43">
        <v>40</v>
      </c>
      <c r="F29" s="43">
        <v>0</v>
      </c>
      <c r="G29" s="43"/>
      <c r="H29" s="49">
        <v>2024</v>
      </c>
      <c r="I29" s="104" t="s">
        <v>95</v>
      </c>
      <c r="J29" s="41" t="s">
        <v>102</v>
      </c>
      <c r="K29" s="55">
        <f t="shared" si="1"/>
        <v>40</v>
      </c>
      <c r="L29" s="123"/>
      <c r="M29" s="8"/>
      <c r="N29" s="108"/>
      <c r="O29" s="109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19"/>
      <c r="C30" s="121"/>
      <c r="D30" s="43">
        <v>0</v>
      </c>
      <c r="E30" s="43">
        <v>0</v>
      </c>
      <c r="F30" s="43">
        <v>25</v>
      </c>
      <c r="G30" s="43"/>
      <c r="H30" s="49">
        <v>2024</v>
      </c>
      <c r="I30" s="104" t="s">
        <v>106</v>
      </c>
      <c r="J30" s="41" t="s">
        <v>102</v>
      </c>
      <c r="K30" s="55">
        <f t="shared" ref="K30" si="2">SUM(D30:G30)</f>
        <v>25</v>
      </c>
      <c r="L30" s="123"/>
      <c r="M30" s="8"/>
      <c r="N30" s="108"/>
      <c r="O30" s="109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19"/>
      <c r="C31" s="121"/>
      <c r="D31" s="43">
        <v>28</v>
      </c>
      <c r="E31" s="43">
        <v>0</v>
      </c>
      <c r="F31" s="43">
        <v>0</v>
      </c>
      <c r="G31" s="43"/>
      <c r="H31" s="49">
        <v>2024</v>
      </c>
      <c r="I31" s="104" t="s">
        <v>65</v>
      </c>
      <c r="J31" s="41" t="s">
        <v>45</v>
      </c>
      <c r="K31" s="55">
        <f t="shared" si="1"/>
        <v>28</v>
      </c>
      <c r="L31" s="123"/>
      <c r="M31" s="8"/>
      <c r="N31" s="108"/>
      <c r="O31" s="109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19"/>
      <c r="C32" s="121"/>
      <c r="D32" s="43">
        <v>0</v>
      </c>
      <c r="E32" s="43">
        <v>0</v>
      </c>
      <c r="F32" s="43">
        <v>21</v>
      </c>
      <c r="G32" s="43"/>
      <c r="H32" s="49">
        <v>2024</v>
      </c>
      <c r="I32" s="104" t="s">
        <v>123</v>
      </c>
      <c r="J32" s="41" t="s">
        <v>45</v>
      </c>
      <c r="K32" s="55">
        <f t="shared" si="1"/>
        <v>21</v>
      </c>
      <c r="L32" s="123"/>
      <c r="M32" s="8"/>
      <c r="N32" s="108"/>
      <c r="O32" s="109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9"/>
      <c r="C33" s="121"/>
      <c r="D33" s="43">
        <v>0</v>
      </c>
      <c r="E33" s="43">
        <v>0</v>
      </c>
      <c r="F33" s="43">
        <v>18</v>
      </c>
      <c r="G33" s="43"/>
      <c r="H33" s="49">
        <v>2024</v>
      </c>
      <c r="I33" s="104" t="s">
        <v>19</v>
      </c>
      <c r="J33" s="41" t="s">
        <v>18</v>
      </c>
      <c r="K33" s="55">
        <f t="shared" si="1"/>
        <v>18</v>
      </c>
      <c r="L33" s="123"/>
      <c r="M33" s="8"/>
      <c r="N33" s="108"/>
      <c r="O33" s="109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ht="30" x14ac:dyDescent="0.2">
      <c r="A34" s="8"/>
      <c r="B34" s="119"/>
      <c r="C34" s="121"/>
      <c r="D34" s="43">
        <v>0</v>
      </c>
      <c r="E34" s="43">
        <v>0</v>
      </c>
      <c r="F34" s="43">
        <v>18</v>
      </c>
      <c r="G34" s="43"/>
      <c r="H34" s="49">
        <v>2024</v>
      </c>
      <c r="I34" s="104" t="s">
        <v>42</v>
      </c>
      <c r="J34" s="41" t="s">
        <v>30</v>
      </c>
      <c r="K34" s="55">
        <f t="shared" si="1"/>
        <v>18</v>
      </c>
      <c r="L34" s="123"/>
      <c r="M34" s="8"/>
      <c r="N34" s="108"/>
      <c r="O34" s="109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19"/>
      <c r="C35" s="121"/>
      <c r="D35" s="43">
        <v>47</v>
      </c>
      <c r="E35" s="43">
        <v>51</v>
      </c>
      <c r="F35" s="43">
        <v>24</v>
      </c>
      <c r="G35" s="43"/>
      <c r="H35" s="49">
        <v>2024</v>
      </c>
      <c r="I35" s="104" t="s">
        <v>27</v>
      </c>
      <c r="J35" s="41" t="s">
        <v>18</v>
      </c>
      <c r="K35" s="55">
        <f t="shared" si="1"/>
        <v>122</v>
      </c>
      <c r="L35" s="123"/>
      <c r="M35" s="8"/>
      <c r="N35" s="108"/>
      <c r="O35" s="109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9"/>
      <c r="C36" s="121"/>
      <c r="D36" s="43">
        <v>0</v>
      </c>
      <c r="E36" s="43">
        <v>0</v>
      </c>
      <c r="F36" s="43">
        <v>19</v>
      </c>
      <c r="G36" s="43"/>
      <c r="H36" s="49">
        <v>2024</v>
      </c>
      <c r="I36" s="104" t="s">
        <v>73</v>
      </c>
      <c r="J36" s="41" t="s">
        <v>45</v>
      </c>
      <c r="K36" s="55">
        <f t="shared" si="1"/>
        <v>19</v>
      </c>
      <c r="L36" s="123"/>
      <c r="M36" s="8"/>
      <c r="N36" s="108"/>
      <c r="O36" s="109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9"/>
      <c r="C37" s="121"/>
      <c r="D37" s="43">
        <v>36</v>
      </c>
      <c r="E37" s="43">
        <v>58</v>
      </c>
      <c r="F37" s="43">
        <v>47</v>
      </c>
      <c r="G37" s="43"/>
      <c r="H37" s="49">
        <v>2024</v>
      </c>
      <c r="I37" s="104" t="s">
        <v>16</v>
      </c>
      <c r="J37" s="41" t="s">
        <v>29</v>
      </c>
      <c r="K37" s="55">
        <f t="shared" si="1"/>
        <v>141</v>
      </c>
      <c r="L37" s="123"/>
      <c r="M37" s="8"/>
      <c r="N37" s="108"/>
      <c r="O37" s="109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9"/>
      <c r="C38" s="121"/>
      <c r="D38" s="43">
        <v>0</v>
      </c>
      <c r="E38" s="43">
        <v>0</v>
      </c>
      <c r="F38" s="43">
        <v>19</v>
      </c>
      <c r="G38" s="43"/>
      <c r="H38" s="49">
        <v>2024</v>
      </c>
      <c r="I38" s="104" t="s">
        <v>43</v>
      </c>
      <c r="J38" s="41" t="s">
        <v>45</v>
      </c>
      <c r="K38" s="55">
        <f t="shared" si="1"/>
        <v>19</v>
      </c>
      <c r="L38" s="123"/>
      <c r="M38" s="8"/>
      <c r="N38" s="108"/>
      <c r="O38" s="109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9"/>
      <c r="C39" s="121"/>
      <c r="D39" s="43">
        <v>0</v>
      </c>
      <c r="E39" s="43">
        <v>9</v>
      </c>
      <c r="F39" s="43">
        <v>0</v>
      </c>
      <c r="G39" s="43"/>
      <c r="H39" s="49">
        <v>2024</v>
      </c>
      <c r="I39" s="104" t="s">
        <v>109</v>
      </c>
      <c r="J39" s="41" t="s">
        <v>45</v>
      </c>
      <c r="K39" s="55">
        <f t="shared" si="1"/>
        <v>9</v>
      </c>
      <c r="L39" s="123"/>
      <c r="M39" s="8"/>
      <c r="N39" s="108"/>
      <c r="O39" s="109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9"/>
      <c r="C40" s="121"/>
      <c r="D40" s="43">
        <v>0</v>
      </c>
      <c r="E40" s="43">
        <v>8</v>
      </c>
      <c r="F40" s="43">
        <v>0</v>
      </c>
      <c r="G40" s="43"/>
      <c r="H40" s="49">
        <v>2024</v>
      </c>
      <c r="I40" s="104" t="s">
        <v>112</v>
      </c>
      <c r="J40" s="41" t="s">
        <v>45</v>
      </c>
      <c r="K40" s="55">
        <f t="shared" ref="K40" si="3">SUM(D40:G40)</f>
        <v>8</v>
      </c>
      <c r="L40" s="123"/>
      <c r="M40" s="8"/>
      <c r="N40" s="108"/>
      <c r="O40" s="109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9"/>
      <c r="C41" s="121"/>
      <c r="D41" s="43">
        <v>16</v>
      </c>
      <c r="E41" s="43">
        <v>0</v>
      </c>
      <c r="F41" s="43">
        <v>13</v>
      </c>
      <c r="G41" s="43"/>
      <c r="H41" s="49">
        <v>2024</v>
      </c>
      <c r="I41" s="104" t="s">
        <v>116</v>
      </c>
      <c r="J41" s="41" t="s">
        <v>45</v>
      </c>
      <c r="K41" s="55">
        <f t="shared" si="1"/>
        <v>29</v>
      </c>
      <c r="L41" s="123"/>
      <c r="M41" s="8"/>
      <c r="N41" s="108"/>
      <c r="O41" s="109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ht="30.75" thickBot="1" x14ac:dyDescent="0.25">
      <c r="A42" s="8"/>
      <c r="B42" s="119"/>
      <c r="C42" s="121"/>
      <c r="D42" s="43">
        <v>30</v>
      </c>
      <c r="E42" s="43">
        <v>17</v>
      </c>
      <c r="F42" s="43">
        <v>18</v>
      </c>
      <c r="G42" s="43"/>
      <c r="H42" s="49">
        <v>2024</v>
      </c>
      <c r="I42" s="104" t="s">
        <v>17</v>
      </c>
      <c r="J42" s="41" t="s">
        <v>30</v>
      </c>
      <c r="K42" s="55">
        <f t="shared" si="1"/>
        <v>65</v>
      </c>
      <c r="L42" s="123"/>
      <c r="M42" s="8"/>
      <c r="N42" s="108"/>
      <c r="O42" s="109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31" customFormat="1" x14ac:dyDescent="0.2">
      <c r="A43" s="2"/>
      <c r="B43" s="114">
        <v>3</v>
      </c>
      <c r="C43" s="114" t="s">
        <v>74</v>
      </c>
      <c r="D43" s="38">
        <v>24</v>
      </c>
      <c r="E43" s="42">
        <v>25</v>
      </c>
      <c r="F43" s="38">
        <v>24</v>
      </c>
      <c r="G43" s="42"/>
      <c r="H43" s="42">
        <v>2024</v>
      </c>
      <c r="I43" s="105" t="s">
        <v>22</v>
      </c>
      <c r="J43" s="60" t="s">
        <v>18</v>
      </c>
      <c r="K43" s="47">
        <f>SUM(D43:G43)</f>
        <v>73</v>
      </c>
      <c r="L43" s="112">
        <f>SUM(K43:K92)</f>
        <v>3812</v>
      </c>
      <c r="M43" s="2"/>
      <c r="N43"/>
      <c r="O43"/>
      <c r="P43" s="2"/>
    </row>
    <row r="44" spans="1:26" s="31" customFormat="1" x14ac:dyDescent="0.2">
      <c r="A44" s="2"/>
      <c r="B44" s="115"/>
      <c r="C44" s="115"/>
      <c r="D44" s="49">
        <v>25</v>
      </c>
      <c r="E44" s="68">
        <v>25</v>
      </c>
      <c r="F44" s="49">
        <v>48</v>
      </c>
      <c r="G44" s="68"/>
      <c r="H44" s="68">
        <v>2024</v>
      </c>
      <c r="I44" s="106" t="s">
        <v>101</v>
      </c>
      <c r="J44" s="73" t="s">
        <v>29</v>
      </c>
      <c r="K44" s="55">
        <f t="shared" ref="K44:K92" si="4">SUM(D44:G44)</f>
        <v>98</v>
      </c>
      <c r="L44" s="113"/>
      <c r="M44" s="2"/>
      <c r="N44"/>
      <c r="O44"/>
      <c r="P44" s="2"/>
    </row>
    <row r="45" spans="1:26" s="31" customFormat="1" x14ac:dyDescent="0.2">
      <c r="A45" s="2"/>
      <c r="B45" s="115"/>
      <c r="C45" s="115"/>
      <c r="D45" s="49">
        <v>20</v>
      </c>
      <c r="E45" s="68">
        <v>0</v>
      </c>
      <c r="F45" s="49">
        <v>0</v>
      </c>
      <c r="G45" s="68"/>
      <c r="H45" s="68">
        <v>2024</v>
      </c>
      <c r="I45" s="106" t="s">
        <v>47</v>
      </c>
      <c r="J45" s="73" t="s">
        <v>18</v>
      </c>
      <c r="K45" s="55">
        <f t="shared" si="4"/>
        <v>20</v>
      </c>
      <c r="L45" s="113"/>
      <c r="M45" s="2"/>
      <c r="N45"/>
      <c r="O45"/>
      <c r="P45" s="2"/>
    </row>
    <row r="46" spans="1:26" s="31" customFormat="1" x14ac:dyDescent="0.2">
      <c r="A46" s="2"/>
      <c r="B46" s="115"/>
      <c r="C46" s="115"/>
      <c r="D46" s="49">
        <v>24</v>
      </c>
      <c r="E46" s="68">
        <v>25</v>
      </c>
      <c r="F46" s="49">
        <v>24</v>
      </c>
      <c r="G46" s="68"/>
      <c r="H46" s="68">
        <v>2024</v>
      </c>
      <c r="I46" s="106" t="s">
        <v>23</v>
      </c>
      <c r="J46" s="73" t="s">
        <v>29</v>
      </c>
      <c r="K46" s="55">
        <f t="shared" si="4"/>
        <v>73</v>
      </c>
      <c r="L46" s="113"/>
      <c r="M46" s="2"/>
      <c r="N46"/>
      <c r="O46"/>
      <c r="P46" s="2"/>
    </row>
    <row r="47" spans="1:26" s="31" customFormat="1" x14ac:dyDescent="0.2">
      <c r="A47" s="2"/>
      <c r="B47" s="115"/>
      <c r="C47" s="115"/>
      <c r="D47" s="49">
        <v>0</v>
      </c>
      <c r="E47" s="68">
        <v>12</v>
      </c>
      <c r="F47" s="49">
        <v>21</v>
      </c>
      <c r="G47" s="68"/>
      <c r="H47" s="68">
        <v>2024</v>
      </c>
      <c r="I47" s="106" t="s">
        <v>104</v>
      </c>
      <c r="J47" s="73" t="s">
        <v>29</v>
      </c>
      <c r="K47" s="55">
        <f t="shared" si="4"/>
        <v>33</v>
      </c>
      <c r="L47" s="113"/>
      <c r="M47" s="2"/>
      <c r="N47"/>
      <c r="O47"/>
      <c r="P47" s="2"/>
    </row>
    <row r="48" spans="1:26" s="31" customFormat="1" x14ac:dyDescent="0.2">
      <c r="A48" s="2"/>
      <c r="B48" s="115"/>
      <c r="C48" s="115"/>
      <c r="D48" s="49">
        <v>0</v>
      </c>
      <c r="E48" s="68">
        <v>0</v>
      </c>
      <c r="F48" s="49">
        <v>10</v>
      </c>
      <c r="G48" s="68"/>
      <c r="H48" s="68">
        <v>2024</v>
      </c>
      <c r="I48" s="106" t="s">
        <v>119</v>
      </c>
      <c r="J48" s="73" t="s">
        <v>29</v>
      </c>
      <c r="K48" s="55">
        <f t="shared" si="4"/>
        <v>10</v>
      </c>
      <c r="L48" s="113"/>
      <c r="M48" s="2"/>
      <c r="N48"/>
      <c r="O48"/>
      <c r="P48" s="2"/>
    </row>
    <row r="49" spans="1:16" s="31" customFormat="1" x14ac:dyDescent="0.2">
      <c r="A49" s="2"/>
      <c r="B49" s="115"/>
      <c r="C49" s="115"/>
      <c r="D49" s="49">
        <v>13</v>
      </c>
      <c r="E49" s="68">
        <v>23</v>
      </c>
      <c r="F49" s="49">
        <v>24</v>
      </c>
      <c r="G49" s="68"/>
      <c r="H49" s="68">
        <v>2024</v>
      </c>
      <c r="I49" s="106" t="s">
        <v>86</v>
      </c>
      <c r="J49" s="73" t="s">
        <v>18</v>
      </c>
      <c r="K49" s="55">
        <f t="shared" si="4"/>
        <v>60</v>
      </c>
      <c r="L49" s="113"/>
      <c r="M49" s="2"/>
      <c r="N49"/>
      <c r="O49"/>
      <c r="P49" s="2"/>
    </row>
    <row r="50" spans="1:16" s="31" customFormat="1" x14ac:dyDescent="0.2">
      <c r="A50" s="2"/>
      <c r="B50" s="115"/>
      <c r="C50" s="115"/>
      <c r="D50" s="49">
        <v>14</v>
      </c>
      <c r="E50" s="68">
        <v>0</v>
      </c>
      <c r="F50" s="49">
        <v>0</v>
      </c>
      <c r="G50" s="68"/>
      <c r="H50" s="68">
        <v>2024</v>
      </c>
      <c r="I50" s="106" t="s">
        <v>48</v>
      </c>
      <c r="J50" s="73" t="s">
        <v>44</v>
      </c>
      <c r="K50" s="55">
        <f t="shared" si="4"/>
        <v>14</v>
      </c>
      <c r="L50" s="113"/>
      <c r="M50" s="2"/>
      <c r="N50"/>
      <c r="O50"/>
      <c r="P50" s="2"/>
    </row>
    <row r="51" spans="1:16" s="31" customFormat="1" ht="30" x14ac:dyDescent="0.2">
      <c r="A51" s="2"/>
      <c r="B51" s="115"/>
      <c r="C51" s="115"/>
      <c r="D51" s="49">
        <v>19</v>
      </c>
      <c r="E51" s="68">
        <v>24</v>
      </c>
      <c r="F51" s="49">
        <v>22</v>
      </c>
      <c r="G51" s="68"/>
      <c r="H51" s="68">
        <v>2024</v>
      </c>
      <c r="I51" s="106" t="s">
        <v>87</v>
      </c>
      <c r="J51" s="73" t="s">
        <v>30</v>
      </c>
      <c r="K51" s="55">
        <f t="shared" si="4"/>
        <v>65</v>
      </c>
      <c r="L51" s="113"/>
      <c r="M51" s="2"/>
      <c r="N51"/>
      <c r="O51"/>
      <c r="P51" s="2"/>
    </row>
    <row r="52" spans="1:16" s="31" customFormat="1" x14ac:dyDescent="0.2">
      <c r="A52" s="2"/>
      <c r="B52" s="115"/>
      <c r="C52" s="115"/>
      <c r="D52" s="49">
        <v>25</v>
      </c>
      <c r="E52" s="68">
        <v>25</v>
      </c>
      <c r="F52" s="49">
        <v>24</v>
      </c>
      <c r="G52" s="68"/>
      <c r="H52" s="68">
        <v>2024</v>
      </c>
      <c r="I52" s="106" t="s">
        <v>88</v>
      </c>
      <c r="J52" s="73" t="s">
        <v>18</v>
      </c>
      <c r="K52" s="55">
        <f t="shared" si="4"/>
        <v>74</v>
      </c>
      <c r="L52" s="113"/>
      <c r="M52" s="2"/>
      <c r="N52" s="24"/>
      <c r="O52" s="24"/>
      <c r="P52" s="2"/>
    </row>
    <row r="53" spans="1:16" s="31" customFormat="1" ht="30" x14ac:dyDescent="0.2">
      <c r="A53" s="2"/>
      <c r="B53" s="115"/>
      <c r="C53" s="115"/>
      <c r="D53" s="49">
        <v>25</v>
      </c>
      <c r="E53" s="68">
        <v>25</v>
      </c>
      <c r="F53" s="49">
        <v>19</v>
      </c>
      <c r="G53" s="68"/>
      <c r="H53" s="68">
        <v>2024</v>
      </c>
      <c r="I53" s="106" t="s">
        <v>25</v>
      </c>
      <c r="J53" s="73" t="s">
        <v>30</v>
      </c>
      <c r="K53" s="55">
        <f t="shared" si="4"/>
        <v>69</v>
      </c>
      <c r="L53" s="113"/>
      <c r="M53" s="2"/>
      <c r="N53" s="24"/>
      <c r="O53" s="24"/>
      <c r="P53" s="2"/>
    </row>
    <row r="54" spans="1:16" s="31" customFormat="1" x14ac:dyDescent="0.2">
      <c r="A54" s="2"/>
      <c r="B54" s="115"/>
      <c r="C54" s="115"/>
      <c r="D54" s="49">
        <v>0</v>
      </c>
      <c r="E54" s="68">
        <v>28</v>
      </c>
      <c r="F54" s="49">
        <v>0</v>
      </c>
      <c r="G54" s="68"/>
      <c r="H54" s="68">
        <v>2024</v>
      </c>
      <c r="I54" s="106" t="s">
        <v>105</v>
      </c>
      <c r="J54" s="73" t="s">
        <v>18</v>
      </c>
      <c r="K54" s="55">
        <f t="shared" si="4"/>
        <v>28</v>
      </c>
      <c r="L54" s="113"/>
      <c r="M54" s="2"/>
      <c r="N54" s="24"/>
      <c r="O54" s="24"/>
      <c r="P54" s="2"/>
    </row>
    <row r="55" spans="1:16" s="31" customFormat="1" ht="30" x14ac:dyDescent="0.2">
      <c r="A55" s="2"/>
      <c r="B55" s="115"/>
      <c r="C55" s="115"/>
      <c r="D55" s="49">
        <v>17</v>
      </c>
      <c r="E55" s="68">
        <v>0</v>
      </c>
      <c r="F55" s="49">
        <v>0</v>
      </c>
      <c r="G55" s="68"/>
      <c r="H55" s="68">
        <v>2024</v>
      </c>
      <c r="I55" s="106" t="s">
        <v>89</v>
      </c>
      <c r="J55" s="73" t="s">
        <v>29</v>
      </c>
      <c r="K55" s="55">
        <f t="shared" si="4"/>
        <v>17</v>
      </c>
      <c r="L55" s="113"/>
      <c r="M55" s="2"/>
      <c r="N55" s="24"/>
      <c r="O55" s="24"/>
      <c r="P55" s="2"/>
    </row>
    <row r="56" spans="1:16" s="31" customFormat="1" x14ac:dyDescent="0.2">
      <c r="A56" s="2"/>
      <c r="B56" s="115"/>
      <c r="C56" s="115"/>
      <c r="D56" s="49">
        <v>25</v>
      </c>
      <c r="E56" s="68">
        <v>23</v>
      </c>
      <c r="F56" s="49">
        <v>23</v>
      </c>
      <c r="G56" s="68"/>
      <c r="H56" s="68">
        <v>2024</v>
      </c>
      <c r="I56" s="106" t="s">
        <v>82</v>
      </c>
      <c r="J56" s="73" t="s">
        <v>18</v>
      </c>
      <c r="K56" s="55">
        <f t="shared" si="4"/>
        <v>71</v>
      </c>
      <c r="L56" s="113"/>
      <c r="M56" s="2"/>
      <c r="N56" s="24"/>
      <c r="O56" s="24"/>
      <c r="P56" s="2"/>
    </row>
    <row r="57" spans="1:16" s="31" customFormat="1" x14ac:dyDescent="0.2">
      <c r="A57" s="2"/>
      <c r="B57" s="115"/>
      <c r="C57" s="115"/>
      <c r="D57" s="49">
        <v>23</v>
      </c>
      <c r="E57" s="68">
        <v>25</v>
      </c>
      <c r="F57" s="49">
        <v>0</v>
      </c>
      <c r="G57" s="68"/>
      <c r="H57" s="68">
        <v>2024</v>
      </c>
      <c r="I57" s="106" t="s">
        <v>90</v>
      </c>
      <c r="J57" s="73" t="s">
        <v>18</v>
      </c>
      <c r="K57" s="55">
        <f t="shared" si="4"/>
        <v>48</v>
      </c>
      <c r="L57" s="113"/>
      <c r="M57" s="2"/>
      <c r="N57" s="24"/>
      <c r="O57" s="24"/>
      <c r="P57" s="2"/>
    </row>
    <row r="58" spans="1:16" s="31" customFormat="1" x14ac:dyDescent="0.2">
      <c r="A58" s="2"/>
      <c r="B58" s="115"/>
      <c r="C58" s="115"/>
      <c r="D58" s="49">
        <v>25</v>
      </c>
      <c r="E58" s="68">
        <v>26</v>
      </c>
      <c r="F58" s="49">
        <v>22</v>
      </c>
      <c r="G58" s="68"/>
      <c r="H58" s="68">
        <v>2024</v>
      </c>
      <c r="I58" s="106" t="s">
        <v>35</v>
      </c>
      <c r="J58" s="73" t="s">
        <v>45</v>
      </c>
      <c r="K58" s="55">
        <f t="shared" si="4"/>
        <v>73</v>
      </c>
      <c r="L58" s="113"/>
      <c r="M58" s="2"/>
      <c r="N58" s="24"/>
      <c r="O58" s="24"/>
      <c r="P58" s="2"/>
    </row>
    <row r="59" spans="1:16" s="31" customFormat="1" x14ac:dyDescent="0.2">
      <c r="A59" s="2"/>
      <c r="B59" s="115"/>
      <c r="C59" s="115"/>
      <c r="D59" s="49">
        <v>50</v>
      </c>
      <c r="E59" s="68">
        <v>51</v>
      </c>
      <c r="F59" s="49">
        <v>45</v>
      </c>
      <c r="G59" s="68"/>
      <c r="H59" s="68">
        <v>2024</v>
      </c>
      <c r="I59" s="106" t="s">
        <v>31</v>
      </c>
      <c r="J59" s="73" t="s">
        <v>29</v>
      </c>
      <c r="K59" s="55">
        <f t="shared" si="4"/>
        <v>146</v>
      </c>
      <c r="L59" s="113"/>
      <c r="M59" s="2"/>
      <c r="N59" s="24"/>
      <c r="O59" s="24"/>
      <c r="P59" s="2"/>
    </row>
    <row r="60" spans="1:16" s="31" customFormat="1" x14ac:dyDescent="0.2">
      <c r="A60" s="2"/>
      <c r="B60" s="115"/>
      <c r="C60" s="115"/>
      <c r="D60" s="49">
        <v>25</v>
      </c>
      <c r="E60" s="68">
        <v>23</v>
      </c>
      <c r="F60" s="49">
        <v>24</v>
      </c>
      <c r="G60" s="68"/>
      <c r="H60" s="68">
        <v>2024</v>
      </c>
      <c r="I60" s="106" t="s">
        <v>83</v>
      </c>
      <c r="J60" s="73" t="s">
        <v>18</v>
      </c>
      <c r="K60" s="55">
        <f t="shared" si="4"/>
        <v>72</v>
      </c>
      <c r="L60" s="113"/>
      <c r="M60" s="2"/>
      <c r="N60" s="24"/>
      <c r="O60" s="24"/>
      <c r="P60" s="2"/>
    </row>
    <row r="61" spans="1:16" s="31" customFormat="1" x14ac:dyDescent="0.2">
      <c r="A61" s="2"/>
      <c r="B61" s="115"/>
      <c r="C61" s="115"/>
      <c r="D61" s="49">
        <v>71</v>
      </c>
      <c r="E61" s="68">
        <v>19</v>
      </c>
      <c r="F61" s="49">
        <v>47</v>
      </c>
      <c r="G61" s="68"/>
      <c r="H61" s="68">
        <v>2024</v>
      </c>
      <c r="I61" s="106" t="s">
        <v>37</v>
      </c>
      <c r="J61" s="73" t="s">
        <v>29</v>
      </c>
      <c r="K61" s="55">
        <f t="shared" si="4"/>
        <v>137</v>
      </c>
      <c r="L61" s="113"/>
      <c r="M61" s="2"/>
      <c r="N61" s="24"/>
      <c r="O61" s="24"/>
      <c r="P61" s="2"/>
    </row>
    <row r="62" spans="1:16" s="31" customFormat="1" x14ac:dyDescent="0.2">
      <c r="A62" s="2"/>
      <c r="B62" s="115"/>
      <c r="C62" s="115"/>
      <c r="D62" s="49">
        <v>0</v>
      </c>
      <c r="E62" s="68">
        <v>0</v>
      </c>
      <c r="F62" s="49">
        <v>22</v>
      </c>
      <c r="G62" s="68"/>
      <c r="H62" s="68">
        <v>2024</v>
      </c>
      <c r="I62" s="106" t="s">
        <v>121</v>
      </c>
      <c r="J62" s="73" t="s">
        <v>18</v>
      </c>
      <c r="K62" s="55">
        <f t="shared" si="4"/>
        <v>22</v>
      </c>
      <c r="L62" s="113"/>
      <c r="M62" s="2"/>
      <c r="N62" s="24"/>
      <c r="O62" s="24"/>
      <c r="P62" s="2"/>
    </row>
    <row r="63" spans="1:16" s="31" customFormat="1" x14ac:dyDescent="0.2">
      <c r="A63" s="2"/>
      <c r="B63" s="115"/>
      <c r="C63" s="115"/>
      <c r="D63" s="49">
        <v>17</v>
      </c>
      <c r="E63" s="68">
        <v>24</v>
      </c>
      <c r="F63" s="49">
        <v>24</v>
      </c>
      <c r="G63" s="68"/>
      <c r="H63" s="68">
        <v>2024</v>
      </c>
      <c r="I63" s="106" t="s">
        <v>91</v>
      </c>
      <c r="J63" s="73" t="s">
        <v>29</v>
      </c>
      <c r="K63" s="55">
        <f t="shared" si="4"/>
        <v>65</v>
      </c>
      <c r="L63" s="113"/>
      <c r="M63" s="2"/>
      <c r="N63" s="24"/>
      <c r="O63" s="24"/>
      <c r="P63" s="2"/>
    </row>
    <row r="64" spans="1:16" s="31" customFormat="1" x14ac:dyDescent="0.2">
      <c r="A64" s="2"/>
      <c r="B64" s="115"/>
      <c r="C64" s="115"/>
      <c r="D64" s="49">
        <v>0</v>
      </c>
      <c r="E64" s="68">
        <v>19</v>
      </c>
      <c r="F64" s="49">
        <v>23</v>
      </c>
      <c r="G64" s="68"/>
      <c r="H64" s="68">
        <v>2024</v>
      </c>
      <c r="I64" s="106" t="s">
        <v>39</v>
      </c>
      <c r="J64" s="73" t="s">
        <v>45</v>
      </c>
      <c r="K64" s="55">
        <f t="shared" si="4"/>
        <v>42</v>
      </c>
      <c r="L64" s="113"/>
      <c r="M64" s="2"/>
      <c r="N64" s="24"/>
      <c r="O64" s="24"/>
      <c r="P64" s="2"/>
    </row>
    <row r="65" spans="1:16" s="31" customFormat="1" x14ac:dyDescent="0.2">
      <c r="A65" s="2"/>
      <c r="B65" s="115"/>
      <c r="C65" s="115"/>
      <c r="D65" s="49">
        <v>173</v>
      </c>
      <c r="E65" s="68">
        <v>316</v>
      </c>
      <c r="F65" s="49">
        <v>72</v>
      </c>
      <c r="G65" s="68"/>
      <c r="H65" s="68">
        <v>2024</v>
      </c>
      <c r="I65" s="106" t="s">
        <v>92</v>
      </c>
      <c r="J65" s="73" t="s">
        <v>102</v>
      </c>
      <c r="K65" s="55">
        <f t="shared" si="4"/>
        <v>561</v>
      </c>
      <c r="L65" s="113"/>
      <c r="M65" s="2"/>
      <c r="N65" s="24"/>
      <c r="O65" s="24"/>
      <c r="P65" s="2"/>
    </row>
    <row r="66" spans="1:16" s="31" customFormat="1" x14ac:dyDescent="0.2">
      <c r="A66" s="2"/>
      <c r="B66" s="115"/>
      <c r="C66" s="115"/>
      <c r="D66" s="49">
        <v>77</v>
      </c>
      <c r="E66" s="68">
        <v>89</v>
      </c>
      <c r="F66" s="49">
        <v>149</v>
      </c>
      <c r="G66" s="68"/>
      <c r="H66" s="68">
        <v>2024</v>
      </c>
      <c r="I66" s="106" t="s">
        <v>93</v>
      </c>
      <c r="J66" s="73" t="s">
        <v>102</v>
      </c>
      <c r="K66" s="55">
        <f t="shared" si="4"/>
        <v>315</v>
      </c>
      <c r="L66" s="113"/>
      <c r="M66" s="2"/>
      <c r="N66" s="24"/>
      <c r="O66" s="24"/>
      <c r="P66" s="2"/>
    </row>
    <row r="67" spans="1:16" s="31" customFormat="1" x14ac:dyDescent="0.2">
      <c r="A67" s="2"/>
      <c r="B67" s="115"/>
      <c r="C67" s="115"/>
      <c r="D67" s="49">
        <v>46</v>
      </c>
      <c r="E67" s="68">
        <v>41</v>
      </c>
      <c r="F67" s="49">
        <v>47</v>
      </c>
      <c r="G67" s="68"/>
      <c r="H67" s="68">
        <v>2024</v>
      </c>
      <c r="I67" s="106" t="s">
        <v>94</v>
      </c>
      <c r="J67" s="73" t="s">
        <v>102</v>
      </c>
      <c r="K67" s="55">
        <f t="shared" si="4"/>
        <v>134</v>
      </c>
      <c r="L67" s="113"/>
      <c r="M67" s="2"/>
      <c r="N67" s="6"/>
      <c r="O67" s="7"/>
      <c r="P67" s="2"/>
    </row>
    <row r="68" spans="1:16" s="31" customFormat="1" x14ac:dyDescent="0.2">
      <c r="A68" s="2"/>
      <c r="B68" s="115"/>
      <c r="C68" s="115"/>
      <c r="D68" s="49">
        <v>24</v>
      </c>
      <c r="E68" s="68">
        <v>22</v>
      </c>
      <c r="F68" s="49">
        <v>30</v>
      </c>
      <c r="G68" s="68"/>
      <c r="H68" s="68">
        <v>2024</v>
      </c>
      <c r="I68" s="106" t="s">
        <v>95</v>
      </c>
      <c r="J68" s="73" t="s">
        <v>102</v>
      </c>
      <c r="K68" s="55">
        <f t="shared" si="4"/>
        <v>76</v>
      </c>
      <c r="L68" s="113"/>
      <c r="M68" s="2"/>
      <c r="N68" s="6"/>
      <c r="O68" s="7"/>
      <c r="P68" s="2"/>
    </row>
    <row r="69" spans="1:16" s="31" customFormat="1" x14ac:dyDescent="0.2">
      <c r="A69" s="2"/>
      <c r="B69" s="115"/>
      <c r="C69" s="115"/>
      <c r="D69" s="49">
        <v>0</v>
      </c>
      <c r="E69" s="68">
        <v>14</v>
      </c>
      <c r="F69" s="49">
        <v>16</v>
      </c>
      <c r="G69" s="68"/>
      <c r="H69" s="68">
        <v>2024</v>
      </c>
      <c r="I69" s="106" t="s">
        <v>106</v>
      </c>
      <c r="J69" s="73" t="s">
        <v>102</v>
      </c>
      <c r="K69" s="55">
        <f t="shared" si="4"/>
        <v>30</v>
      </c>
      <c r="L69" s="113"/>
      <c r="M69" s="2"/>
      <c r="N69" s="6"/>
      <c r="O69" s="7"/>
      <c r="P69" s="2"/>
    </row>
    <row r="70" spans="1:16" s="31" customFormat="1" x14ac:dyDescent="0.2">
      <c r="A70" s="2"/>
      <c r="B70" s="115"/>
      <c r="C70" s="115"/>
      <c r="D70" s="49">
        <v>29</v>
      </c>
      <c r="E70" s="68">
        <v>0</v>
      </c>
      <c r="F70" s="49">
        <v>0</v>
      </c>
      <c r="G70" s="68"/>
      <c r="H70" s="68">
        <v>2024</v>
      </c>
      <c r="I70" s="106" t="s">
        <v>51</v>
      </c>
      <c r="J70" s="73" t="s">
        <v>102</v>
      </c>
      <c r="K70" s="55">
        <f t="shared" si="4"/>
        <v>29</v>
      </c>
      <c r="L70" s="113"/>
      <c r="M70" s="2"/>
      <c r="N70" s="6"/>
      <c r="O70" s="7"/>
      <c r="P70" s="2"/>
    </row>
    <row r="71" spans="1:16" s="31" customFormat="1" x14ac:dyDescent="0.2">
      <c r="A71" s="2"/>
      <c r="B71" s="115"/>
      <c r="C71" s="115"/>
      <c r="D71" s="49">
        <v>22</v>
      </c>
      <c r="E71" s="68">
        <v>23</v>
      </c>
      <c r="F71" s="49">
        <v>24</v>
      </c>
      <c r="G71" s="68"/>
      <c r="H71" s="68">
        <v>2024</v>
      </c>
      <c r="I71" s="106" t="s">
        <v>52</v>
      </c>
      <c r="J71" s="73" t="s">
        <v>18</v>
      </c>
      <c r="K71" s="55">
        <f t="shared" si="4"/>
        <v>69</v>
      </c>
      <c r="L71" s="113"/>
      <c r="M71" s="2"/>
      <c r="N71" s="6"/>
      <c r="O71" s="7"/>
      <c r="P71" s="2"/>
    </row>
    <row r="72" spans="1:16" s="31" customFormat="1" x14ac:dyDescent="0.2">
      <c r="A72" s="2"/>
      <c r="B72" s="115"/>
      <c r="C72" s="115"/>
      <c r="D72" s="39">
        <v>97</v>
      </c>
      <c r="E72" s="43">
        <v>107</v>
      </c>
      <c r="F72" s="39">
        <v>74</v>
      </c>
      <c r="G72" s="43"/>
      <c r="H72" s="68">
        <v>2024</v>
      </c>
      <c r="I72" s="104" t="s">
        <v>96</v>
      </c>
      <c r="J72" s="61" t="s">
        <v>18</v>
      </c>
      <c r="K72" s="48">
        <f t="shared" si="4"/>
        <v>278</v>
      </c>
      <c r="L72" s="113"/>
      <c r="M72" s="2"/>
      <c r="N72" s="6"/>
      <c r="O72" s="7"/>
      <c r="P72" s="2"/>
    </row>
    <row r="73" spans="1:16" s="31" customFormat="1" x14ac:dyDescent="0.2">
      <c r="A73" s="2"/>
      <c r="B73" s="115"/>
      <c r="C73" s="115"/>
      <c r="D73" s="49">
        <v>0</v>
      </c>
      <c r="E73" s="68">
        <v>23</v>
      </c>
      <c r="F73" s="49">
        <v>0</v>
      </c>
      <c r="G73" s="68"/>
      <c r="H73" s="68">
        <v>2024</v>
      </c>
      <c r="I73" s="106" t="s">
        <v>107</v>
      </c>
      <c r="J73" s="61" t="s">
        <v>18</v>
      </c>
      <c r="K73" s="55">
        <f t="shared" si="4"/>
        <v>23</v>
      </c>
      <c r="L73" s="113"/>
      <c r="M73" s="2"/>
      <c r="N73" s="6"/>
      <c r="O73" s="7"/>
      <c r="P73" s="2"/>
    </row>
    <row r="74" spans="1:16" s="31" customFormat="1" ht="30" x14ac:dyDescent="0.2">
      <c r="A74" s="2"/>
      <c r="B74" s="115"/>
      <c r="C74" s="115"/>
      <c r="D74" s="49">
        <v>24</v>
      </c>
      <c r="E74" s="68">
        <v>24</v>
      </c>
      <c r="F74" s="49">
        <v>24</v>
      </c>
      <c r="G74" s="68"/>
      <c r="H74" s="68">
        <v>2024</v>
      </c>
      <c r="I74" s="106" t="s">
        <v>42</v>
      </c>
      <c r="J74" s="73" t="s">
        <v>30</v>
      </c>
      <c r="K74" s="55">
        <f t="shared" si="4"/>
        <v>72</v>
      </c>
      <c r="L74" s="113"/>
      <c r="M74" s="2"/>
      <c r="N74" s="6"/>
      <c r="O74" s="7"/>
      <c r="P74" s="2"/>
    </row>
    <row r="75" spans="1:16" s="31" customFormat="1" x14ac:dyDescent="0.2">
      <c r="A75" s="2"/>
      <c r="B75" s="115"/>
      <c r="C75" s="115"/>
      <c r="D75" s="49">
        <v>0</v>
      </c>
      <c r="E75" s="68">
        <v>24</v>
      </c>
      <c r="F75" s="49">
        <v>0</v>
      </c>
      <c r="G75" s="68"/>
      <c r="H75" s="68">
        <v>2024</v>
      </c>
      <c r="I75" s="106" t="s">
        <v>108</v>
      </c>
      <c r="J75" s="73" t="s">
        <v>18</v>
      </c>
      <c r="K75" s="55">
        <f t="shared" si="4"/>
        <v>24</v>
      </c>
      <c r="L75" s="113"/>
      <c r="M75" s="2"/>
      <c r="N75" s="6"/>
      <c r="O75" s="7"/>
      <c r="P75" s="2"/>
    </row>
    <row r="76" spans="1:16" s="31" customFormat="1" x14ac:dyDescent="0.2">
      <c r="A76" s="2"/>
      <c r="B76" s="115"/>
      <c r="C76" s="115"/>
      <c r="D76" s="49">
        <v>23</v>
      </c>
      <c r="E76" s="68">
        <v>20</v>
      </c>
      <c r="F76" s="49">
        <v>24</v>
      </c>
      <c r="G76" s="68"/>
      <c r="H76" s="68">
        <v>2024</v>
      </c>
      <c r="I76" s="106" t="s">
        <v>27</v>
      </c>
      <c r="J76" s="73" t="s">
        <v>18</v>
      </c>
      <c r="K76" s="55">
        <f t="shared" si="4"/>
        <v>67</v>
      </c>
      <c r="L76" s="113"/>
      <c r="M76" s="2"/>
      <c r="N76" s="6"/>
      <c r="O76" s="7"/>
      <c r="P76" s="2"/>
    </row>
    <row r="77" spans="1:16" s="31" customFormat="1" x14ac:dyDescent="0.2">
      <c r="A77" s="2"/>
      <c r="B77" s="115"/>
      <c r="C77" s="115"/>
      <c r="D77" s="49">
        <v>26</v>
      </c>
      <c r="E77" s="68">
        <v>70</v>
      </c>
      <c r="F77" s="49">
        <v>71</v>
      </c>
      <c r="G77" s="68"/>
      <c r="H77" s="68">
        <v>2024</v>
      </c>
      <c r="I77" s="106" t="s">
        <v>73</v>
      </c>
      <c r="J77" s="73" t="s">
        <v>45</v>
      </c>
      <c r="K77" s="55">
        <f t="shared" si="4"/>
        <v>167</v>
      </c>
      <c r="L77" s="113"/>
      <c r="M77" s="2"/>
      <c r="N77" s="6"/>
      <c r="O77" s="7"/>
      <c r="P77" s="2"/>
    </row>
    <row r="78" spans="1:16" s="31" customFormat="1" x14ac:dyDescent="0.2">
      <c r="A78" s="2"/>
      <c r="B78" s="115"/>
      <c r="C78" s="115"/>
      <c r="D78" s="49">
        <v>26</v>
      </c>
      <c r="E78" s="68">
        <v>0</v>
      </c>
      <c r="F78" s="49">
        <v>0</v>
      </c>
      <c r="G78" s="68"/>
      <c r="H78" s="68">
        <v>2024</v>
      </c>
      <c r="I78" s="106" t="s">
        <v>16</v>
      </c>
      <c r="J78" s="73" t="s">
        <v>29</v>
      </c>
      <c r="K78" s="55">
        <f t="shared" si="4"/>
        <v>26</v>
      </c>
      <c r="L78" s="113"/>
      <c r="M78" s="2"/>
      <c r="N78" s="6"/>
      <c r="O78" s="7"/>
      <c r="P78" s="2"/>
    </row>
    <row r="79" spans="1:16" s="31" customFormat="1" x14ac:dyDescent="0.2">
      <c r="A79" s="2"/>
      <c r="B79" s="115"/>
      <c r="C79" s="115"/>
      <c r="D79" s="49">
        <v>23</v>
      </c>
      <c r="E79" s="68">
        <v>0</v>
      </c>
      <c r="F79" s="49">
        <v>22</v>
      </c>
      <c r="G79" s="68"/>
      <c r="H79" s="68">
        <v>2024</v>
      </c>
      <c r="I79" s="106" t="s">
        <v>43</v>
      </c>
      <c r="J79" s="73" t="s">
        <v>45</v>
      </c>
      <c r="K79" s="55">
        <f t="shared" si="4"/>
        <v>45</v>
      </c>
      <c r="L79" s="113"/>
      <c r="M79" s="2"/>
      <c r="N79" s="6"/>
      <c r="O79" s="7"/>
      <c r="P79" s="2"/>
    </row>
    <row r="80" spans="1:16" s="31" customFormat="1" x14ac:dyDescent="0.2">
      <c r="A80" s="2"/>
      <c r="B80" s="115"/>
      <c r="C80" s="115"/>
      <c r="D80" s="49">
        <v>0</v>
      </c>
      <c r="E80" s="68">
        <v>24</v>
      </c>
      <c r="F80" s="49">
        <v>0</v>
      </c>
      <c r="G80" s="68"/>
      <c r="H80" s="68">
        <v>2024</v>
      </c>
      <c r="I80" s="106" t="s">
        <v>109</v>
      </c>
      <c r="J80" s="73" t="s">
        <v>45</v>
      </c>
      <c r="K80" s="55">
        <f t="shared" si="4"/>
        <v>24</v>
      </c>
      <c r="L80" s="113"/>
      <c r="M80" s="2"/>
      <c r="N80" s="6"/>
      <c r="O80" s="6"/>
      <c r="P80" s="2"/>
    </row>
    <row r="81" spans="1:16" s="31" customFormat="1" x14ac:dyDescent="0.2">
      <c r="A81" s="2"/>
      <c r="B81" s="115"/>
      <c r="C81" s="115"/>
      <c r="D81" s="49">
        <v>23</v>
      </c>
      <c r="E81" s="68">
        <v>0</v>
      </c>
      <c r="F81" s="49">
        <v>0</v>
      </c>
      <c r="G81" s="68"/>
      <c r="H81" s="68">
        <v>2024</v>
      </c>
      <c r="I81" s="106" t="s">
        <v>84</v>
      </c>
      <c r="J81" s="73" t="s">
        <v>102</v>
      </c>
      <c r="K81" s="55">
        <f t="shared" si="4"/>
        <v>23</v>
      </c>
      <c r="L81" s="113"/>
      <c r="M81" s="2"/>
      <c r="N81" s="6"/>
      <c r="O81" s="6"/>
      <c r="P81" s="2"/>
    </row>
    <row r="82" spans="1:16" s="31" customFormat="1" x14ac:dyDescent="0.2">
      <c r="A82" s="2"/>
      <c r="B82" s="115"/>
      <c r="C82" s="115"/>
      <c r="D82" s="49">
        <v>20</v>
      </c>
      <c r="E82" s="68">
        <v>0</v>
      </c>
      <c r="F82" s="49">
        <v>0</v>
      </c>
      <c r="G82" s="68"/>
      <c r="H82" s="68">
        <v>2024</v>
      </c>
      <c r="I82" s="106" t="s">
        <v>97</v>
      </c>
      <c r="J82" s="73" t="s">
        <v>102</v>
      </c>
      <c r="K82" s="55">
        <f t="shared" si="4"/>
        <v>20</v>
      </c>
      <c r="L82" s="113"/>
      <c r="M82" s="2"/>
      <c r="N82" s="6"/>
      <c r="O82" s="7"/>
      <c r="P82" s="2"/>
    </row>
    <row r="83" spans="1:16" s="31" customFormat="1" x14ac:dyDescent="0.2">
      <c r="A83" s="2"/>
      <c r="B83" s="115"/>
      <c r="C83" s="115"/>
      <c r="D83" s="49">
        <v>0</v>
      </c>
      <c r="E83" s="68">
        <v>13</v>
      </c>
      <c r="F83" s="49">
        <v>0</v>
      </c>
      <c r="G83" s="68"/>
      <c r="H83" s="68">
        <v>2024</v>
      </c>
      <c r="I83" s="106" t="s">
        <v>110</v>
      </c>
      <c r="J83" s="73" t="s">
        <v>102</v>
      </c>
      <c r="K83" s="55">
        <f t="shared" ref="K83:K84" si="5">SUM(D83:G83)</f>
        <v>13</v>
      </c>
      <c r="L83" s="113"/>
      <c r="M83" s="2"/>
      <c r="N83" s="6"/>
      <c r="O83" s="7"/>
      <c r="P83" s="2"/>
    </row>
    <row r="84" spans="1:16" s="31" customFormat="1" x14ac:dyDescent="0.2">
      <c r="A84" s="2"/>
      <c r="B84" s="115"/>
      <c r="C84" s="115"/>
      <c r="D84" s="49">
        <v>0</v>
      </c>
      <c r="E84" s="68">
        <v>0</v>
      </c>
      <c r="F84" s="49">
        <v>9</v>
      </c>
      <c r="G84" s="68"/>
      <c r="H84" s="68">
        <v>2024</v>
      </c>
      <c r="I84" s="106" t="s">
        <v>120</v>
      </c>
      <c r="J84" s="73" t="s">
        <v>102</v>
      </c>
      <c r="K84" s="55">
        <f t="shared" si="5"/>
        <v>9</v>
      </c>
      <c r="L84" s="113"/>
      <c r="M84" s="2"/>
      <c r="N84" s="6"/>
      <c r="O84" s="7"/>
      <c r="P84" s="2"/>
    </row>
    <row r="85" spans="1:16" s="31" customFormat="1" x14ac:dyDescent="0.2">
      <c r="A85" s="2"/>
      <c r="B85" s="115"/>
      <c r="C85" s="115"/>
      <c r="D85" s="49">
        <v>24</v>
      </c>
      <c r="E85" s="68">
        <v>35</v>
      </c>
      <c r="F85" s="49">
        <v>48</v>
      </c>
      <c r="G85" s="68"/>
      <c r="H85" s="68">
        <v>2024</v>
      </c>
      <c r="I85" s="106" t="s">
        <v>85</v>
      </c>
      <c r="J85" s="73" t="s">
        <v>29</v>
      </c>
      <c r="K85" s="55">
        <f t="shared" si="4"/>
        <v>107</v>
      </c>
      <c r="L85" s="113"/>
      <c r="M85" s="2"/>
      <c r="N85" s="6"/>
      <c r="O85" s="7"/>
      <c r="P85" s="2"/>
    </row>
    <row r="86" spans="1:16" s="31" customFormat="1" x14ac:dyDescent="0.2">
      <c r="A86" s="2"/>
      <c r="B86" s="115"/>
      <c r="C86" s="115"/>
      <c r="D86" s="49">
        <v>0</v>
      </c>
      <c r="E86" s="68">
        <v>23</v>
      </c>
      <c r="F86" s="49">
        <v>24</v>
      </c>
      <c r="G86" s="68"/>
      <c r="H86" s="68">
        <v>2024</v>
      </c>
      <c r="I86" s="106" t="s">
        <v>111</v>
      </c>
      <c r="J86" s="73" t="s">
        <v>18</v>
      </c>
      <c r="K86" s="55">
        <f t="shared" si="4"/>
        <v>47</v>
      </c>
      <c r="L86" s="113"/>
      <c r="M86" s="2"/>
      <c r="N86" s="6"/>
      <c r="O86" s="7"/>
      <c r="P86" s="2"/>
    </row>
    <row r="87" spans="1:16" s="31" customFormat="1" x14ac:dyDescent="0.2">
      <c r="A87" s="2"/>
      <c r="B87" s="115"/>
      <c r="C87" s="115"/>
      <c r="D87" s="49">
        <v>11</v>
      </c>
      <c r="E87" s="68">
        <v>0</v>
      </c>
      <c r="F87" s="49">
        <v>0</v>
      </c>
      <c r="G87" s="68"/>
      <c r="H87" s="68">
        <v>2024</v>
      </c>
      <c r="I87" s="106" t="s">
        <v>98</v>
      </c>
      <c r="J87" s="73" t="s">
        <v>45</v>
      </c>
      <c r="K87" s="55">
        <f t="shared" si="4"/>
        <v>11</v>
      </c>
      <c r="L87" s="113"/>
      <c r="M87" s="2"/>
      <c r="N87" s="6"/>
      <c r="O87" s="7"/>
      <c r="P87" s="2"/>
    </row>
    <row r="88" spans="1:16" s="31" customFormat="1" ht="30" x14ac:dyDescent="0.2">
      <c r="A88" s="2"/>
      <c r="B88" s="115"/>
      <c r="C88" s="115"/>
      <c r="D88" s="49">
        <v>18</v>
      </c>
      <c r="E88" s="68">
        <v>23</v>
      </c>
      <c r="F88" s="49">
        <v>25</v>
      </c>
      <c r="G88" s="68"/>
      <c r="H88" s="68">
        <v>2024</v>
      </c>
      <c r="I88" s="106" t="s">
        <v>99</v>
      </c>
      <c r="J88" s="73" t="s">
        <v>103</v>
      </c>
      <c r="K88" s="55">
        <f t="shared" si="4"/>
        <v>66</v>
      </c>
      <c r="L88" s="113"/>
      <c r="M88" s="2"/>
      <c r="N88" s="6">
        <f>56-99</f>
        <v>-43</v>
      </c>
      <c r="O88" s="7"/>
      <c r="P88" s="2"/>
    </row>
    <row r="89" spans="1:16" s="31" customFormat="1" x14ac:dyDescent="0.2">
      <c r="A89" s="2"/>
      <c r="B89" s="115"/>
      <c r="C89" s="115"/>
      <c r="D89" s="49">
        <v>0</v>
      </c>
      <c r="E89" s="68">
        <v>25</v>
      </c>
      <c r="F89" s="49">
        <v>24</v>
      </c>
      <c r="G89" s="68"/>
      <c r="H89" s="68">
        <v>2024</v>
      </c>
      <c r="I89" s="106" t="s">
        <v>112</v>
      </c>
      <c r="J89" s="73" t="s">
        <v>45</v>
      </c>
      <c r="K89" s="55">
        <f t="shared" si="4"/>
        <v>49</v>
      </c>
      <c r="L89" s="113"/>
      <c r="M89" s="2"/>
      <c r="N89" s="6"/>
      <c r="O89" s="7"/>
      <c r="P89" s="2"/>
    </row>
    <row r="90" spans="1:16" s="31" customFormat="1" x14ac:dyDescent="0.2">
      <c r="A90" s="2"/>
      <c r="B90" s="115"/>
      <c r="C90" s="115"/>
      <c r="D90" s="49">
        <v>0</v>
      </c>
      <c r="E90" s="68">
        <v>23</v>
      </c>
      <c r="F90" s="49">
        <v>0</v>
      </c>
      <c r="G90" s="68"/>
      <c r="H90" s="68">
        <v>2024</v>
      </c>
      <c r="I90" s="106" t="s">
        <v>113</v>
      </c>
      <c r="J90" s="73" t="s">
        <v>45</v>
      </c>
      <c r="K90" s="55">
        <f t="shared" si="4"/>
        <v>23</v>
      </c>
      <c r="L90" s="113"/>
      <c r="M90" s="2"/>
      <c r="N90" s="6"/>
      <c r="O90" s="7"/>
      <c r="P90" s="2"/>
    </row>
    <row r="91" spans="1:16" s="31" customFormat="1" ht="30" x14ac:dyDescent="0.2">
      <c r="A91" s="2"/>
      <c r="B91" s="115"/>
      <c r="C91" s="115"/>
      <c r="D91" s="49">
        <v>50</v>
      </c>
      <c r="E91" s="68">
        <v>56</v>
      </c>
      <c r="F91" s="49">
        <v>44</v>
      </c>
      <c r="G91" s="68"/>
      <c r="H91" s="68">
        <v>2024</v>
      </c>
      <c r="I91" s="106" t="s">
        <v>100</v>
      </c>
      <c r="J91" s="73" t="s">
        <v>30</v>
      </c>
      <c r="K91" s="55">
        <f t="shared" si="4"/>
        <v>150</v>
      </c>
      <c r="L91" s="113"/>
      <c r="M91" s="2"/>
      <c r="N91" s="6"/>
      <c r="O91" s="7"/>
      <c r="P91" s="2"/>
    </row>
    <row r="92" spans="1:16" s="31" customFormat="1" ht="30.75" thickBot="1" x14ac:dyDescent="0.25">
      <c r="A92" s="2"/>
      <c r="B92" s="115"/>
      <c r="C92" s="115"/>
      <c r="D92" s="49">
        <v>20</v>
      </c>
      <c r="E92" s="68">
        <v>0</v>
      </c>
      <c r="F92" s="49">
        <v>24</v>
      </c>
      <c r="G92" s="68"/>
      <c r="H92" s="68">
        <v>2024</v>
      </c>
      <c r="I92" s="106" t="s">
        <v>57</v>
      </c>
      <c r="J92" s="73" t="s">
        <v>30</v>
      </c>
      <c r="K92" s="85">
        <f t="shared" si="4"/>
        <v>44</v>
      </c>
      <c r="L92" s="113"/>
      <c r="M92" s="2"/>
      <c r="N92" s="6"/>
      <c r="O92" s="7"/>
      <c r="P92" s="2"/>
    </row>
    <row r="93" spans="1:16" ht="19.5" customHeight="1" thickBot="1" x14ac:dyDescent="0.3">
      <c r="A93" s="1"/>
      <c r="B93" s="132" t="s">
        <v>20</v>
      </c>
      <c r="C93" s="133"/>
      <c r="D93" s="98">
        <f>SUM(D11:D92)</f>
        <v>1697</v>
      </c>
      <c r="E93" s="98">
        <f>SUM(E11:E92)</f>
        <v>1964</v>
      </c>
      <c r="F93" s="98">
        <f>SUM(F11:F92)</f>
        <v>1793</v>
      </c>
      <c r="G93" s="98">
        <f>SUM(G11:G92)</f>
        <v>0</v>
      </c>
      <c r="H93" s="98"/>
      <c r="I93" s="107"/>
      <c r="J93" s="98"/>
      <c r="K93" s="100">
        <f>SUM(K11:K92)</f>
        <v>5454</v>
      </c>
      <c r="L93" s="100">
        <f>SUM(L11:L92)</f>
        <v>5454</v>
      </c>
      <c r="M93" s="5"/>
      <c r="O93" s="7"/>
      <c r="P93" s="7"/>
    </row>
    <row r="94" spans="1:16" ht="12.75" customHeight="1" x14ac:dyDescent="0.2">
      <c r="A94" s="1"/>
      <c r="B94" s="2"/>
      <c r="C94" s="4"/>
      <c r="J94" s="6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128" t="s">
        <v>118</v>
      </c>
      <c r="I96" s="129"/>
      <c r="J96" s="129"/>
      <c r="K96" s="9">
        <f>+F93</f>
        <v>1793</v>
      </c>
      <c r="L96" s="2"/>
      <c r="M96" s="5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P98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P101" s="7"/>
    </row>
    <row r="102" spans="1:16" ht="12.75" customHeight="1" x14ac:dyDescent="0.2">
      <c r="A102" s="1"/>
      <c r="B102" s="2"/>
      <c r="C102" s="4"/>
      <c r="D102" s="2"/>
      <c r="F102" s="2"/>
      <c r="G102" s="2"/>
      <c r="H102" s="2"/>
      <c r="J102" s="6"/>
      <c r="K102" s="2"/>
      <c r="L102" s="2"/>
      <c r="M102" s="5"/>
      <c r="P102" s="7"/>
    </row>
    <row r="103" spans="1:16" ht="12.75" customHeight="1" x14ac:dyDescent="0.2">
      <c r="A103" s="1"/>
      <c r="B103" s="2"/>
      <c r="C103" s="4"/>
      <c r="D103" s="2"/>
      <c r="F103" s="2"/>
      <c r="G103" s="2"/>
      <c r="H103" s="2"/>
      <c r="J103" s="6"/>
      <c r="K103" s="2"/>
      <c r="L103" s="2"/>
      <c r="M103" s="5"/>
      <c r="P103" s="7"/>
    </row>
    <row r="104" spans="1:16" ht="12.75" customHeight="1" x14ac:dyDescent="0.2">
      <c r="A104" s="1"/>
      <c r="B104" s="2"/>
      <c r="C104" s="4"/>
      <c r="D104" s="2"/>
      <c r="F104" s="2"/>
      <c r="G104" s="2"/>
      <c r="H104" s="2"/>
      <c r="J104" s="6"/>
      <c r="K104" s="2"/>
      <c r="L104" s="2"/>
      <c r="M104" s="5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</row>
    <row r="465" spans="1:13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</row>
    <row r="466" spans="1:13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</row>
    <row r="467" spans="1:13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</row>
    <row r="468" spans="1:13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</row>
    <row r="469" spans="1:13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</row>
    <row r="470" spans="1:13" ht="15" customHeight="1" x14ac:dyDescent="0.2">
      <c r="D470" s="2"/>
      <c r="E470" s="2"/>
      <c r="F470" s="2"/>
      <c r="G470" s="2"/>
      <c r="H470" s="2"/>
      <c r="I470" s="3"/>
      <c r="J470" s="4"/>
      <c r="K470" s="2"/>
    </row>
    <row r="471" spans="1:13" ht="15" customHeight="1" x14ac:dyDescent="0.2">
      <c r="D471" s="2"/>
      <c r="E471" s="2"/>
      <c r="F471" s="2"/>
      <c r="G471" s="2"/>
      <c r="H471" s="2"/>
      <c r="I471" s="3"/>
      <c r="J471" s="4"/>
      <c r="K471" s="2"/>
    </row>
    <row r="472" spans="1:13" ht="15" customHeight="1" x14ac:dyDescent="0.2">
      <c r="D472" s="2"/>
      <c r="E472" s="2"/>
      <c r="F472" s="2"/>
      <c r="G472" s="2"/>
      <c r="H472" s="2"/>
      <c r="I472" s="3"/>
      <c r="J472" s="4"/>
      <c r="K472" s="2"/>
    </row>
    <row r="473" spans="1:13" ht="15" customHeight="1" x14ac:dyDescent="0.2">
      <c r="D473" s="2"/>
      <c r="E473" s="2"/>
      <c r="F473" s="2"/>
      <c r="G473" s="2"/>
      <c r="H473" s="2"/>
      <c r="I473" s="3"/>
      <c r="J473" s="4"/>
      <c r="K473" s="2"/>
    </row>
    <row r="474" spans="1:13" ht="15" customHeight="1" x14ac:dyDescent="0.2">
      <c r="D474" s="2"/>
      <c r="E474" s="2"/>
      <c r="F474" s="2"/>
      <c r="G474" s="2"/>
      <c r="H474" s="2"/>
      <c r="I474" s="3"/>
      <c r="J474" s="4"/>
      <c r="K474" s="2"/>
    </row>
  </sheetData>
  <autoFilter ref="A10:Z94" xr:uid="{00000000-0001-0000-0000-000000000000}"/>
  <mergeCells count="21">
    <mergeCell ref="H96:J96"/>
    <mergeCell ref="K9:K10"/>
    <mergeCell ref="B93:C93"/>
    <mergeCell ref="B9:B10"/>
    <mergeCell ref="D9:G9"/>
    <mergeCell ref="H9:H10"/>
    <mergeCell ref="I9:I10"/>
    <mergeCell ref="J9:J10"/>
    <mergeCell ref="B1:C5"/>
    <mergeCell ref="G2:J2"/>
    <mergeCell ref="G4:J4"/>
    <mergeCell ref="G5:J5"/>
    <mergeCell ref="G6:J6"/>
    <mergeCell ref="G7:J7"/>
    <mergeCell ref="L43:L92"/>
    <mergeCell ref="C43:C92"/>
    <mergeCell ref="B43:B92"/>
    <mergeCell ref="L9:L10"/>
    <mergeCell ref="B11:B42"/>
    <mergeCell ref="C11:C42"/>
    <mergeCell ref="L11:L42"/>
  </mergeCells>
  <phoneticPr fontId="19" type="noConversion"/>
  <printOptions horizontalCentered="1"/>
  <pageMargins left="0.70866141732283505" right="0.70866141732283505" top="0.35" bottom="0.32" header="0" footer="0"/>
  <pageSetup scale="85" pageOrder="overThenDown" orientation="landscape" r:id="rId1"/>
  <rowBreaks count="2" manualBreakCount="2">
    <brk id="53" max="11" man="1"/>
    <brk id="10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4"/>
      <c r="C1" s="125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5"/>
      <c r="C2" s="125"/>
      <c r="D2" s="19"/>
      <c r="E2" s="19"/>
      <c r="F2" s="19"/>
      <c r="G2" s="126" t="s">
        <v>0</v>
      </c>
      <c r="H2" s="111"/>
      <c r="I2" s="111"/>
      <c r="J2" s="111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5"/>
      <c r="C3" s="125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5"/>
      <c r="C4" s="125"/>
      <c r="D4" s="18"/>
      <c r="E4" s="18"/>
      <c r="F4" s="18"/>
      <c r="G4" s="126" t="s">
        <v>1</v>
      </c>
      <c r="H4" s="111"/>
      <c r="I4" s="111"/>
      <c r="J4" s="111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5"/>
      <c r="C5" s="125"/>
      <c r="D5" s="22"/>
      <c r="E5" s="22"/>
      <c r="F5" s="22"/>
      <c r="G5" s="127" t="s">
        <v>71</v>
      </c>
      <c r="H5" s="111"/>
      <c r="I5" s="111"/>
      <c r="J5" s="111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7" t="s">
        <v>2</v>
      </c>
      <c r="H6" s="111"/>
      <c r="I6" s="111"/>
      <c r="J6" s="111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10" t="s">
        <v>3</v>
      </c>
      <c r="H7" s="111"/>
      <c r="I7" s="111"/>
      <c r="J7" s="111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30" t="s">
        <v>4</v>
      </c>
      <c r="C8" s="33" t="s">
        <v>5</v>
      </c>
      <c r="D8" s="152" t="s">
        <v>6</v>
      </c>
      <c r="E8" s="153"/>
      <c r="F8" s="153"/>
      <c r="G8" s="153"/>
      <c r="H8" s="149" t="s">
        <v>7</v>
      </c>
      <c r="I8" s="149" t="s">
        <v>8</v>
      </c>
      <c r="J8" s="149" t="s">
        <v>9</v>
      </c>
      <c r="K8" s="149" t="s">
        <v>10</v>
      </c>
      <c r="L8" s="149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51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50"/>
      <c r="I9" s="150"/>
      <c r="J9" s="150"/>
      <c r="K9" s="150"/>
      <c r="L9" s="150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18">
        <v>1</v>
      </c>
      <c r="C10" s="120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22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19"/>
      <c r="C11" s="121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23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19"/>
      <c r="C12" s="121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23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19"/>
      <c r="C13" s="121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23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19"/>
      <c r="C14" s="121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23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19"/>
      <c r="C15" s="121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23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19"/>
      <c r="C16" s="121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23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19"/>
      <c r="C17" s="121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23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19"/>
      <c r="C18" s="121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23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19"/>
      <c r="C19" s="121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23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19"/>
      <c r="C20" s="121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23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19"/>
      <c r="C21" s="121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23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19"/>
      <c r="C22" s="121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23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19"/>
      <c r="C23" s="121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23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19"/>
      <c r="C24" s="121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23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19"/>
      <c r="C25" s="121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23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19"/>
      <c r="C26" s="121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23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19"/>
      <c r="C27" s="121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23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19"/>
      <c r="C28" s="121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23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19"/>
      <c r="C29" s="121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23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19"/>
      <c r="C30" s="121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23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19"/>
      <c r="C31" s="121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23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58"/>
      <c r="C32" s="159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48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5"/>
      <c r="C33" s="115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41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5"/>
      <c r="C34" s="115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41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5"/>
      <c r="C35" s="115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41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5"/>
      <c r="C36" s="115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41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5"/>
      <c r="C37" s="115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41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5"/>
      <c r="C38" s="115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41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5"/>
      <c r="C39" s="115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41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5"/>
      <c r="C40" s="115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41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5"/>
      <c r="C41" s="115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41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5"/>
      <c r="C42" s="115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41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5"/>
      <c r="C43" s="115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41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5"/>
      <c r="C44" s="115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41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5"/>
      <c r="C45" s="115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41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5"/>
      <c r="C46" s="115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41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5"/>
      <c r="C47" s="115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41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5"/>
      <c r="C48" s="115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41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5"/>
      <c r="C49" s="115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41"/>
      <c r="M49" s="27"/>
      <c r="O49" s="29"/>
      <c r="P49" s="29"/>
    </row>
    <row r="50" spans="1:16" ht="30" x14ac:dyDescent="0.2">
      <c r="A50" s="1"/>
      <c r="B50" s="115"/>
      <c r="C50" s="115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41"/>
      <c r="M50" s="5"/>
      <c r="O50" s="7"/>
      <c r="P50" s="7"/>
    </row>
    <row r="51" spans="1:16" x14ac:dyDescent="0.2">
      <c r="A51" s="1"/>
      <c r="B51" s="115"/>
      <c r="C51" s="115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41"/>
      <c r="M51" s="5"/>
      <c r="O51" s="7"/>
      <c r="P51" s="7"/>
    </row>
    <row r="52" spans="1:16" s="31" customFormat="1" x14ac:dyDescent="0.2">
      <c r="A52" s="2"/>
      <c r="B52" s="115"/>
      <c r="C52" s="115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41"/>
      <c r="M52" s="2"/>
      <c r="O52" s="2"/>
      <c r="P52" s="2"/>
    </row>
    <row r="53" spans="1:16" x14ac:dyDescent="0.2">
      <c r="A53" s="1"/>
      <c r="B53" s="115"/>
      <c r="C53" s="115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41"/>
      <c r="M53" s="5"/>
      <c r="O53" s="7"/>
      <c r="P53" s="7"/>
    </row>
    <row r="54" spans="1:16" ht="30" x14ac:dyDescent="0.2">
      <c r="A54" s="1"/>
      <c r="B54" s="115"/>
      <c r="C54" s="115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41"/>
      <c r="M54" s="5"/>
      <c r="O54" s="7"/>
      <c r="P54" s="7"/>
    </row>
    <row r="55" spans="1:16" x14ac:dyDescent="0.2">
      <c r="A55" s="1"/>
      <c r="B55" s="115"/>
      <c r="C55" s="115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41"/>
      <c r="M55" s="5"/>
      <c r="O55" s="7"/>
      <c r="P55" s="7"/>
    </row>
    <row r="56" spans="1:16" ht="15.75" thickBot="1" x14ac:dyDescent="0.3">
      <c r="A56" s="1"/>
      <c r="B56" s="146"/>
      <c r="C56" s="146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42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4">
        <v>4</v>
      </c>
      <c r="C58" s="114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40">
        <f>+SUM(K58:K69)</f>
        <v>0</v>
      </c>
      <c r="M58" s="5"/>
      <c r="O58" s="7"/>
      <c r="P58" s="7"/>
    </row>
    <row r="59" spans="1:16" x14ac:dyDescent="0.2">
      <c r="A59" s="1"/>
      <c r="B59" s="115"/>
      <c r="C59" s="115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41"/>
      <c r="M59" s="5"/>
      <c r="O59" s="7"/>
      <c r="P59" s="7"/>
    </row>
    <row r="60" spans="1:16" ht="30" x14ac:dyDescent="0.2">
      <c r="A60" s="1"/>
      <c r="B60" s="115"/>
      <c r="C60" s="115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41"/>
      <c r="M60" s="5"/>
      <c r="O60" s="7"/>
      <c r="P60" s="7"/>
    </row>
    <row r="61" spans="1:16" x14ac:dyDescent="0.2">
      <c r="A61" s="1"/>
      <c r="B61" s="115"/>
      <c r="C61" s="115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41"/>
      <c r="M61" s="5"/>
      <c r="O61" s="7"/>
      <c r="P61" s="7"/>
    </row>
    <row r="62" spans="1:16" x14ac:dyDescent="0.2">
      <c r="A62" s="1"/>
      <c r="B62" s="115"/>
      <c r="C62" s="115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41"/>
      <c r="M62" s="5"/>
      <c r="O62" s="7"/>
      <c r="P62" s="7"/>
    </row>
    <row r="63" spans="1:16" x14ac:dyDescent="0.2">
      <c r="A63" s="1"/>
      <c r="B63" s="115"/>
      <c r="C63" s="115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41"/>
      <c r="M63" s="5"/>
      <c r="O63" s="7"/>
      <c r="P63" s="7"/>
    </row>
    <row r="64" spans="1:16" x14ac:dyDescent="0.2">
      <c r="A64" s="1"/>
      <c r="B64" s="115"/>
      <c r="C64" s="115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41"/>
      <c r="M64" s="5"/>
      <c r="O64" s="7"/>
      <c r="P64" s="7"/>
    </row>
    <row r="65" spans="1:16" x14ac:dyDescent="0.2">
      <c r="A65" s="1"/>
      <c r="B65" s="115"/>
      <c r="C65" s="115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41"/>
      <c r="M65" s="5"/>
      <c r="O65" s="7"/>
      <c r="P65" s="7"/>
    </row>
    <row r="66" spans="1:16" ht="30" x14ac:dyDescent="0.2">
      <c r="A66" s="1"/>
      <c r="B66" s="115"/>
      <c r="C66" s="115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41"/>
      <c r="M66" s="5"/>
      <c r="O66" s="7"/>
      <c r="P66" s="7"/>
    </row>
    <row r="67" spans="1:16" x14ac:dyDescent="0.2">
      <c r="A67" s="1"/>
      <c r="B67" s="115"/>
      <c r="C67" s="115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41"/>
      <c r="M67" s="5"/>
      <c r="O67" s="7"/>
      <c r="P67" s="7"/>
    </row>
    <row r="68" spans="1:16" x14ac:dyDescent="0.2">
      <c r="A68" s="1"/>
      <c r="B68" s="115"/>
      <c r="C68" s="115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41"/>
      <c r="M68" s="5"/>
      <c r="O68" s="7"/>
      <c r="P68" s="7"/>
    </row>
    <row r="69" spans="1:16" ht="30.75" thickBot="1" x14ac:dyDescent="0.25">
      <c r="A69" s="1"/>
      <c r="B69" s="146"/>
      <c r="C69" s="146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42"/>
      <c r="M69" s="5"/>
      <c r="O69" s="7"/>
      <c r="P69" s="7"/>
    </row>
    <row r="70" spans="1:16" x14ac:dyDescent="0.2">
      <c r="A70" s="1"/>
      <c r="B70" s="114">
        <v>5</v>
      </c>
      <c r="C70" s="114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40">
        <f>SUM(K70:K72)</f>
        <v>0</v>
      </c>
      <c r="M70" s="5"/>
      <c r="O70" s="7"/>
      <c r="P70" s="7"/>
    </row>
    <row r="71" spans="1:16" x14ac:dyDescent="0.2">
      <c r="A71" s="1"/>
      <c r="B71" s="115"/>
      <c r="C71" s="115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41"/>
      <c r="M71" s="5"/>
      <c r="O71" s="7"/>
      <c r="P71" s="7"/>
    </row>
    <row r="72" spans="1:16" ht="15.75" thickBot="1" x14ac:dyDescent="0.25">
      <c r="A72" s="1"/>
      <c r="B72" s="146"/>
      <c r="C72" s="146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42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43">
        <v>8</v>
      </c>
      <c r="C75" s="114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40">
        <f>+SUM(K75:K83)</f>
        <v>7</v>
      </c>
      <c r="M75" s="5"/>
      <c r="O75" s="7"/>
      <c r="P75" s="7"/>
    </row>
    <row r="76" spans="1:16" x14ac:dyDescent="0.2">
      <c r="A76" s="1"/>
      <c r="B76" s="144"/>
      <c r="C76" s="115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41"/>
      <c r="M76" s="5"/>
      <c r="O76" s="7"/>
      <c r="P76" s="7"/>
    </row>
    <row r="77" spans="1:16" x14ac:dyDescent="0.2">
      <c r="A77" s="1"/>
      <c r="B77" s="144"/>
      <c r="C77" s="115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41"/>
      <c r="M77" s="5"/>
      <c r="O77" s="7"/>
      <c r="P77" s="7"/>
    </row>
    <row r="78" spans="1:16" x14ac:dyDescent="0.2">
      <c r="A78" s="1"/>
      <c r="B78" s="144"/>
      <c r="C78" s="115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41"/>
      <c r="M78" s="5"/>
      <c r="O78" s="7"/>
      <c r="P78" s="7"/>
    </row>
    <row r="79" spans="1:16" x14ac:dyDescent="0.2">
      <c r="A79" s="1"/>
      <c r="B79" s="144"/>
      <c r="C79" s="115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41"/>
      <c r="M79" s="5"/>
      <c r="O79" s="7"/>
      <c r="P79" s="7"/>
    </row>
    <row r="80" spans="1:16" x14ac:dyDescent="0.2">
      <c r="A80" s="1"/>
      <c r="B80" s="144"/>
      <c r="C80" s="115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41"/>
      <c r="M80" s="5"/>
      <c r="O80" s="7"/>
      <c r="P80" s="7"/>
    </row>
    <row r="81" spans="1:16" x14ac:dyDescent="0.2">
      <c r="A81" s="1"/>
      <c r="B81" s="144"/>
      <c r="C81" s="115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41"/>
      <c r="M81" s="5"/>
      <c r="O81" s="7"/>
      <c r="P81" s="7"/>
    </row>
    <row r="82" spans="1:16" x14ac:dyDescent="0.2">
      <c r="A82" s="1"/>
      <c r="B82" s="144"/>
      <c r="C82" s="115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41"/>
      <c r="M82" s="5"/>
      <c r="O82" s="7"/>
      <c r="P82" s="7"/>
    </row>
    <row r="83" spans="1:16" ht="15.75" thickBot="1" x14ac:dyDescent="0.25">
      <c r="A83" s="1"/>
      <c r="B83" s="145"/>
      <c r="C83" s="146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47"/>
      <c r="M83" s="5"/>
      <c r="O83" s="7"/>
      <c r="P83" s="7"/>
    </row>
    <row r="84" spans="1:16" ht="19.5" customHeight="1" x14ac:dyDescent="0.25">
      <c r="A84" s="1"/>
      <c r="B84" s="156" t="s">
        <v>20</v>
      </c>
      <c r="C84" s="157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54" t="s">
        <v>70</v>
      </c>
      <c r="I87" s="155"/>
      <c r="J87" s="155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L70:L72"/>
    <mergeCell ref="B75:B83"/>
    <mergeCell ref="C75:C83"/>
    <mergeCell ref="L75:L83"/>
    <mergeCell ref="L33:L56"/>
    <mergeCell ref="C33:C56"/>
    <mergeCell ref="B33:B56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T3-2024</vt:lpstr>
      <vt:lpstr>Capacitados T4-2022</vt:lpstr>
      <vt:lpstr>'Capacitados T3-2024'!Área_de_impresión</vt:lpstr>
      <vt:lpstr>'Capacitados T4-2022'!Área_de_impresión</vt:lpstr>
      <vt:lpstr>'Capacitados T3-2024'!Títulos_a_imprimir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 Florentino Martínez</cp:lastModifiedBy>
  <cp:lastPrinted>2024-10-17T19:56:20Z</cp:lastPrinted>
  <dcterms:created xsi:type="dcterms:W3CDTF">2022-04-11T23:19:18Z</dcterms:created>
  <dcterms:modified xsi:type="dcterms:W3CDTF">2024-10-18T15:18:59Z</dcterms:modified>
</cp:coreProperties>
</file>