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mc:AlternateContent xmlns:mc="http://schemas.openxmlformats.org/markup-compatibility/2006">
    <mc:Choice Requires="x15">
      <x15ac:absPath xmlns:x15ac="http://schemas.microsoft.com/office/spreadsheetml/2010/11/ac" url="/Users/macbook/Downloads/"/>
    </mc:Choice>
  </mc:AlternateContent>
  <xr:revisionPtr revIDLastSave="0" documentId="13_ncr:1_{36364D95-6B22-5449-89E8-7B1D61ED4EE9}" xr6:coauthVersionLast="47" xr6:coauthVersionMax="47" xr10:uidLastSave="{00000000-0000-0000-0000-000000000000}"/>
  <bookViews>
    <workbookView xWindow="0" yWindow="460" windowWidth="28800" windowHeight="12300" xr2:uid="{00000000-000D-0000-FFFF-FFFF00000000}"/>
  </bookViews>
  <sheets>
    <sheet name="Hoja1" sheetId="1" r:id="rId1"/>
  </sheets>
  <externalReferences>
    <externalReference r:id="rId2"/>
  </externalReferences>
  <definedNames>
    <definedName name="_xlnm.Print_Area" localSheetId="0">Hoja1!$A$1:$J$47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6" i="1" l="1"/>
  <c r="B45" i="1"/>
  <c r="C25" i="1"/>
  <c r="A25" i="1"/>
  <c r="I29" i="1"/>
  <c r="J29" i="1"/>
  <c r="I30" i="1"/>
  <c r="J30" i="1"/>
  <c r="I25" i="1"/>
  <c r="C16" i="1"/>
  <c r="C15" i="1"/>
  <c r="C14" i="1"/>
</calcChain>
</file>

<file path=xl/sharedStrings.xml><?xml version="1.0" encoding="utf-8"?>
<sst xmlns="http://schemas.openxmlformats.org/spreadsheetml/2006/main" count="81" uniqueCount="77">
  <si>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</si>
  <si>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</si>
  <si>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</si>
  <si>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</si>
  <si>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</si>
  <si>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</si>
  <si>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</si>
  <si>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</si>
  <si>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</si>
  <si>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</si>
  <si>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</si>
  <si>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</si>
  <si>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</si>
  <si>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</si>
  <si>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</si>
  <si>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</si>
  <si>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</si>
  <si>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</si>
  <si>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</si>
  <si>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</si>
  <si>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</si>
  <si>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</si>
  <si>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</si>
  <si>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</si>
  <si>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</si>
  <si>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 xml:space="preserve"> Presupuesto Anual </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</si>
  <si>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</si>
  <si>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</si>
  <si>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</si>
  <si>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</si>
  <si>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</si>
  <si>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</si>
  <si>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</si>
  <si>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</si>
  <si>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</si>
  <si>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</si>
  <si>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</si>
  <si>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</si>
  <si>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</si>
  <si>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</si>
  <si>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Ejecución Anual</t>
  </si>
  <si>
    <t>Física
(A)</t>
  </si>
  <si>
    <t>Financiera
(B)</t>
  </si>
  <si>
    <t>[Registrar las oportunidades de mejora identificadas, como acciones puntuales, especificando las fechas de su realización.]</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</si>
  <si>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</si>
  <si>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 xml:space="preserve"> Programación Anual </t>
  </si>
  <si>
    <t>Física
(C)</t>
  </si>
  <si>
    <t>Financiera
(D)</t>
  </si>
  <si>
    <t>Física 
(E)</t>
  </si>
  <si>
    <t>Financiera 
 (F)</t>
  </si>
  <si>
    <t>Física 
(%)
 G=E/C</t>
  </si>
  <si>
    <t>Financiero 
(%) 
H=F/D</t>
  </si>
  <si>
    <t>No aplica.</t>
  </si>
  <si>
    <t xml:space="preserve">Presupuesto aprobado:  </t>
  </si>
  <si>
    <t xml:space="preserve">Presupuesto modificado: </t>
  </si>
  <si>
    <t>Total devengado:</t>
  </si>
  <si>
    <t>Programación Indicativa Anual de las Metas Físicas-Financieras</t>
  </si>
  <si>
    <t>Lineamientos para la Ejecución Presupuestaria 2024 del Gobierno General Nacional</t>
  </si>
  <si>
    <t xml:space="preserve">Este informe contiene las actividades que fueron planificadas para cada trimestre en el año 2024, aun no se ha hecho el reporte de logros porque se solicita por parte de DIGEPRES a partir del primer trimestre 2024, 15 de abril aproximadamente se contara con las informaciones. 
</t>
  </si>
  <si>
    <t>0219 - MINISTERIO DE EDUCACIÓN SUPERIOR CIENCIA Y TECNOLOGÍA</t>
  </si>
  <si>
    <t>01- MINISTERIO DE EDUCACIÓN SUPERIOR CIENCIA Y TECNOLOGÍA</t>
  </si>
  <si>
    <t>0002 - INSTITUTO TECNOLÓGICO DE LAS AMÉRICAS</t>
  </si>
  <si>
    <t>Formar profesionales en alta tecnología promoviendo la educación especializada, sustentada en la innovación y el emprendimiento contribuyendo al desarrollo de los sectores productivos de la nación.</t>
  </si>
  <si>
    <t>Ser referente de formación especializada en alta tecnología con egresados emprendedores y destacados en innovación, soluciones tecnológicas efectivas y altos estándares de calidad a nivel nacional e internacional.</t>
  </si>
  <si>
    <t>3.3.3</t>
  </si>
  <si>
    <t>Minerba Martínez Guzmán</t>
  </si>
  <si>
    <t>Encargada de Planificación y Desarrollo</t>
  </si>
  <si>
    <t>6787 - Bachilleres que acceden al servicio de Educación Tecnológica Técnica Superior con enfoque de género</t>
  </si>
  <si>
    <t>6788 - Bachilleres y profesionales que aceden a cursos, diplomados y talleres con enfoque de género</t>
  </si>
  <si>
    <t>Matriculados en Educación Técnica Superio</t>
  </si>
  <si>
    <t>Egresados de educación continua</t>
  </si>
  <si>
    <t>12 - Fomento y desarrollo de la ciencia y la tecnología</t>
  </si>
  <si>
    <t>El programa promueve la investigación científica y tecnológica en instituciones educativas, ofreciendo capacitación para la adquisición de conocimientos y habilidades innovadoras. Además de fomentar la innovación, el programa impulsa la creación y el desarrollo tecnológico, buscando el logro de la excelencia en los campos de la ciencia y tecnología. Su impacto se extiende a nivel nacional, respaldando la educación continua para jóvenes a partir de los 16 años, así como la formación técnica para estudiantes de bachillerato, e incluso brindando oportunidades de especialización en tecnología para profesionales.</t>
  </si>
  <si>
    <t xml:space="preserve">Incrementada la proporción de jóvenes matriculados en educación técnica superior en sus regiones/ comunidades de origen en el 8,567 en el
2019 a 18,416 en el 2024.
Mejoradas las competencias de los estudiantes en el manejo de las TIC de 7,712 en el 2019 a 12,200 en el 2024. </t>
  </si>
  <si>
    <t>Jóvenes desde los 16 años e interesados en educación técnica superior.</t>
  </si>
  <si>
    <t xml:space="preserve">La modalidad técnico superior se refiere a jóvenes matriculados en las carreras con una duración de 2 años (tecnólogo en multimedia, tecnólogo en desarrollo de software, tecnólogo en redes de información) y 2.5 años (tecnólogo en manufactura automatiza, tecnólogo en sonido, tecnólogo en seguridad informática y tecnólogo en mecatrónica), que al finalizar su plan de estudios se convertirá en egresados.								</t>
  </si>
  <si>
    <t>La modalidad de educación permanente está compuesta por cursos cortos, seminarios, talleres, diplomados, conferencias y cualquier otra forma de entrenamiento que satisfaga necesidades puntuales del mercado, combinando actualización profesional, brevedad de tiempo y aval profesional.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</si>
</sst>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quot;$&quot;* #,##0.00_);_(&quot;$&quot;* \(#,##0.00\);_(&quot;$&quot;* &quot;-&quot;??_);_(@_)"/>
    <numFmt numFmtId="165" formatCode="dd/mm/yyyy;@"/>
    <numFmt numFmtId="166" formatCode="[$-10409]#,##0;\-#,##0"/>
    <numFmt numFmtId="167" formatCode="[$-10409]#,##0.00;\-#,##0.00"/>
    <numFmt numFmtId="168" formatCode="[$-10409]0.00%"/>
  </numFmts>
  <fonts count="25"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i/>
      <sz val="11"/>
      <color rgb="FF000000"/>
      <name val="Calibri"/>
      <family val="2"/>
      <scheme val="minor"/>
    </font>
    <font>
      <i/>
      <sz val="11"/>
      <name val="Calibri"/>
      <family val="2"/>
      <scheme val="minor"/>
    </font>
  </fonts>
  <fills count="10">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s>
  <borders count="40">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3">
    <xf numFmtId="0" fontId="0" fillId="0" borderId="0"/>
    <xf numFmtId="9" fontId="1" fillId="0" borderId="0" applyFont="0" applyFill="0" applyBorder="0" applyAlignment="0" applyProtection="0"/>
    <xf numFmtId="164" fontId="1" fillId="0" borderId="0" applyFont="0" applyFill="0" applyBorder="0" applyAlignment="0" applyProtection="0"/>
  </cellStyleXfs>
  <cellXfs count="99">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65" fontId="6" fillId="0" borderId="12" xfId="0" applyNumberFormat="1" applyFont="1" applyBorder="1" applyAlignment="1">
      <alignment horizontal="center" vertical="center" wrapText="1"/>
    </xf>
    <xf numFmtId="0" fontId="6" fillId="0" borderId="13" xfId="0" applyFont="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9" fillId="0" borderId="17" xfId="0" applyFont="1" applyBorder="1" applyAlignment="1">
      <alignment vertical="center" wrapText="1"/>
    </xf>
    <xf numFmtId="0" fontId="15" fillId="8" borderId="30" xfId="0" applyFont="1" applyFill="1" applyBorder="1" applyAlignment="1">
      <alignment horizontal="center" vertical="center" wrapText="1" readingOrder="1"/>
    </xf>
    <xf numFmtId="0" fontId="15" fillId="8" borderId="31" xfId="0" applyFont="1" applyFill="1" applyBorder="1" applyAlignment="1">
      <alignment horizontal="center" vertical="center" wrapText="1" readingOrder="1"/>
    </xf>
    <xf numFmtId="0" fontId="15" fillId="8" borderId="32" xfId="0" applyFont="1" applyFill="1" applyBorder="1" applyAlignment="1">
      <alignment horizontal="center" vertical="center" wrapText="1" readingOrder="1"/>
    </xf>
    <xf numFmtId="0" fontId="16" fillId="0" borderId="24" xfId="0" applyFont="1" applyBorder="1" applyAlignment="1" applyProtection="1">
      <alignment vertical="top" wrapText="1"/>
      <protection locked="0"/>
    </xf>
    <xf numFmtId="166" fontId="16" fillId="0" borderId="28" xfId="0" applyNumberFormat="1" applyFont="1" applyBorder="1" applyAlignment="1" applyProtection="1">
      <alignment horizontal="center" vertical="center" wrapText="1" readingOrder="1"/>
      <protection locked="0"/>
    </xf>
    <xf numFmtId="167" fontId="16" fillId="0" borderId="28" xfId="0" applyNumberFormat="1" applyFont="1" applyBorder="1" applyAlignment="1" applyProtection="1">
      <alignment horizontal="center" vertical="center" wrapText="1" readingOrder="1"/>
      <protection locked="0"/>
    </xf>
    <xf numFmtId="166" fontId="16" fillId="0" borderId="28" xfId="0" applyNumberFormat="1" applyFont="1" applyBorder="1" applyAlignment="1" applyProtection="1">
      <alignment horizontal="center" vertical="center" wrapText="1"/>
      <protection locked="0"/>
    </xf>
    <xf numFmtId="10" fontId="16" fillId="7" borderId="28" xfId="1" applyNumberFormat="1" applyFont="1" applyFill="1" applyBorder="1" applyAlignment="1" applyProtection="1">
      <alignment horizontal="center" vertical="center" wrapText="1" readingOrder="1"/>
      <protection locked="0"/>
    </xf>
    <xf numFmtId="168" fontId="16" fillId="7" borderId="25" xfId="0" applyNumberFormat="1" applyFont="1" applyFill="1" applyBorder="1" applyAlignment="1" applyProtection="1">
      <alignment horizontal="center" vertical="center" wrapText="1" readingOrder="1"/>
      <protection locked="0"/>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Alignment="1" applyProtection="1">
      <alignment horizontal="left" vertical="center" wrapText="1"/>
      <protection locked="0"/>
    </xf>
    <xf numFmtId="0" fontId="2" fillId="0" borderId="22" xfId="0" applyFont="1" applyBorder="1" applyAlignment="1">
      <alignment vertical="top"/>
    </xf>
    <xf numFmtId="164" fontId="18" fillId="0" borderId="22" xfId="2" applyFont="1" applyBorder="1" applyAlignment="1" applyProtection="1">
      <alignment horizontal="center" vertical="center" wrapText="1" readingOrder="1"/>
      <protection locked="0"/>
    </xf>
    <xf numFmtId="49" fontId="20" fillId="0" borderId="19" xfId="0" quotePrefix="1" applyNumberFormat="1" applyFont="1" applyBorder="1" applyAlignment="1" applyProtection="1">
      <alignment horizontal="left" vertical="center" wrapText="1"/>
      <protection locked="0"/>
    </xf>
    <xf numFmtId="49" fontId="20" fillId="0" borderId="20" xfId="0" quotePrefix="1" applyNumberFormat="1" applyFont="1" applyBorder="1" applyAlignment="1" applyProtection="1">
      <alignment horizontal="left" vertical="center" wrapText="1"/>
      <protection locked="0"/>
    </xf>
    <xf numFmtId="49" fontId="20" fillId="0" borderId="21" xfId="0" quotePrefix="1" applyNumberFormat="1" applyFont="1" applyBorder="1" applyAlignment="1" applyProtection="1">
      <alignment horizontal="left" vertical="center" wrapText="1"/>
      <protection locked="0"/>
    </xf>
    <xf numFmtId="0" fontId="21" fillId="0" borderId="37" xfId="0" applyFont="1" applyBorder="1" applyAlignment="1" applyProtection="1">
      <alignment horizontal="left" vertical="center" wrapText="1"/>
      <protection locked="0"/>
    </xf>
    <xf numFmtId="0" fontId="21" fillId="0" borderId="38" xfId="0" applyFont="1" applyBorder="1" applyAlignment="1" applyProtection="1">
      <alignment horizontal="left" vertical="center" wrapText="1"/>
      <protection locked="0"/>
    </xf>
    <xf numFmtId="0" fontId="21" fillId="0" borderId="39" xfId="0" applyFont="1" applyBorder="1" applyAlignment="1" applyProtection="1">
      <alignment horizontal="left" vertical="center" wrapText="1"/>
      <protection locked="0"/>
    </xf>
    <xf numFmtId="0" fontId="21" fillId="0" borderId="17" xfId="0" applyFont="1" applyBorder="1" applyAlignment="1" applyProtection="1">
      <alignment horizontal="left" vertical="center"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10" fillId="6" borderId="22" xfId="0" applyFont="1" applyFill="1" applyBorder="1" applyAlignment="1">
      <alignment horizontal="center" vertical="center" wrapText="1"/>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164" fontId="11" fillId="0" borderId="27" xfId="2" applyFont="1" applyFill="1" applyBorder="1" applyAlignment="1" applyProtection="1">
      <alignment horizontal="center" vertical="center" wrapText="1" readingOrder="1"/>
      <protection locked="0"/>
    </xf>
    <xf numFmtId="164" fontId="11" fillId="0" borderId="28" xfId="2" applyFont="1" applyFill="1" applyBorder="1" applyAlignment="1" applyProtection="1">
      <alignment horizontal="center" vertical="center" wrapText="1" readingOrder="1"/>
      <protection locked="0"/>
    </xf>
    <xf numFmtId="10" fontId="11" fillId="7" borderId="28" xfId="1" applyNumberFormat="1" applyFont="1" applyFill="1" applyBorder="1" applyAlignment="1" applyProtection="1">
      <alignment horizontal="center" vertical="center" wrapText="1" readingOrder="1"/>
    </xf>
    <xf numFmtId="10" fontId="11" fillId="7" borderId="29" xfId="1" applyNumberFormat="1" applyFont="1" applyFill="1" applyBorder="1" applyAlignment="1" applyProtection="1">
      <alignment horizontal="center" vertical="center" wrapText="1" readingOrder="1"/>
    </xf>
    <xf numFmtId="0" fontId="14" fillId="8" borderId="28" xfId="0" applyFont="1" applyFill="1" applyBorder="1" applyAlignment="1">
      <alignment horizontal="center" vertical="center" wrapText="1" readingOrder="1"/>
    </xf>
    <xf numFmtId="0" fontId="11" fillId="6" borderId="28" xfId="0" applyFont="1" applyFill="1" applyBorder="1" applyAlignment="1">
      <alignment vertical="top" wrapText="1"/>
    </xf>
    <xf numFmtId="0" fontId="11" fillId="6" borderId="29" xfId="0" applyFont="1" applyFill="1" applyBorder="1" applyAlignment="1">
      <alignment vertical="top" wrapText="1"/>
    </xf>
    <xf numFmtId="164" fontId="11" fillId="0" borderId="25" xfId="2" applyFont="1" applyFill="1" applyBorder="1" applyAlignment="1" applyProtection="1">
      <alignment horizontal="center" vertical="center" wrapText="1" readingOrder="1"/>
      <protection locked="0"/>
    </xf>
    <xf numFmtId="164" fontId="11" fillId="0" borderId="36" xfId="2" applyFont="1" applyFill="1" applyBorder="1" applyAlignment="1" applyProtection="1">
      <alignment horizontal="center" vertical="center" wrapText="1" readingOrder="1"/>
      <protection locked="0"/>
    </xf>
    <xf numFmtId="164" fontId="11" fillId="0" borderId="24" xfId="2" applyFont="1" applyFill="1" applyBorder="1" applyAlignment="1" applyProtection="1">
      <alignment horizontal="center" vertical="center" wrapText="1" readingOrder="1"/>
      <protection locked="0"/>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25" xfId="0" applyFont="1" applyFill="1" applyBorder="1" applyAlignment="1">
      <alignment horizontal="center" vertical="center" wrapText="1" readingOrder="1"/>
    </xf>
    <xf numFmtId="0" fontId="13" fillId="6" borderId="26" xfId="0" applyFont="1" applyFill="1" applyBorder="1" applyAlignment="1">
      <alignment horizontal="center" vertical="center" wrapText="1" readingOrder="1"/>
    </xf>
    <xf numFmtId="0" fontId="13" fillId="6" borderId="36" xfId="0" applyFont="1" applyFill="1" applyBorder="1" applyAlignment="1">
      <alignment horizontal="center" vertical="center" wrapText="1" readingOrder="1"/>
    </xf>
    <xf numFmtId="0" fontId="11" fillId="0" borderId="10" xfId="0" applyFont="1" applyBorder="1" applyAlignment="1" applyProtection="1">
      <alignment horizontal="center"/>
      <protection locked="0"/>
    </xf>
    <xf numFmtId="0" fontId="13" fillId="0" borderId="0" xfId="0" applyFont="1" applyAlignment="1" applyProtection="1">
      <alignment horizontal="center"/>
      <protection locked="0"/>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3" xfId="0" applyFont="1" applyBorder="1" applyAlignment="1" applyProtection="1">
      <alignment horizontal="left" vertical="center" wrapText="1"/>
      <protection locked="0"/>
    </xf>
    <xf numFmtId="0" fontId="21" fillId="0" borderId="34" xfId="0" applyFont="1" applyBorder="1" applyAlignment="1" applyProtection="1">
      <alignment horizontal="left" vertical="center" wrapText="1"/>
      <protection locked="0"/>
    </xf>
    <xf numFmtId="0" fontId="21" fillId="0" borderId="35"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16" fillId="0" borderId="24" xfId="0" applyNumberFormat="1" applyFont="1" applyFill="1" applyBorder="1" applyAlignment="1" applyProtection="1">
      <alignment vertical="top" wrapText="1"/>
      <protection locked="0"/>
    </xf>
    <xf numFmtId="166" fontId="16" fillId="0" borderId="28" xfId="0" applyNumberFormat="1" applyFont="1" applyFill="1" applyBorder="1" applyAlignment="1" applyProtection="1">
      <alignment horizontal="center" vertical="center" wrapText="1" readingOrder="1"/>
      <protection locked="0"/>
    </xf>
    <xf numFmtId="167" fontId="16" fillId="0" borderId="28" xfId="0" applyNumberFormat="1" applyFont="1" applyFill="1" applyBorder="1" applyAlignment="1" applyProtection="1">
      <alignment horizontal="center" vertical="center" wrapText="1" readingOrder="1"/>
      <protection locked="0"/>
    </xf>
    <xf numFmtId="166" fontId="16" fillId="0" borderId="28" xfId="0" applyNumberFormat="1" applyFont="1" applyFill="1" applyBorder="1" applyAlignment="1" applyProtection="1">
      <alignment horizontal="center" vertical="center" wrapText="1"/>
      <protection locked="0"/>
    </xf>
    <xf numFmtId="10" fontId="16" fillId="7" borderId="28" xfId="0" applyNumberFormat="1" applyFont="1" applyFill="1" applyBorder="1" applyAlignment="1" applyProtection="1">
      <alignment horizontal="center" vertical="center" wrapText="1" readingOrder="1"/>
      <protection locked="0"/>
    </xf>
    <xf numFmtId="0" fontId="16" fillId="0" borderId="28" xfId="0" applyNumberFormat="1" applyFont="1" applyFill="1" applyBorder="1" applyAlignment="1" applyProtection="1">
      <alignment vertical="center" wrapText="1"/>
      <protection locked="0"/>
    </xf>
    <xf numFmtId="0" fontId="16" fillId="0" borderId="28" xfId="0" applyFont="1" applyBorder="1" applyAlignment="1" applyProtection="1">
      <alignment vertical="center" wrapText="1"/>
      <protection locked="0"/>
    </xf>
    <xf numFmtId="0" fontId="23" fillId="0" borderId="19" xfId="0" applyFont="1" applyBorder="1" applyAlignment="1">
      <alignment horizontal="left" vertical="center" wrapText="1"/>
    </xf>
    <xf numFmtId="0" fontId="23" fillId="0" borderId="20" xfId="0" applyFont="1" applyBorder="1" applyAlignment="1">
      <alignment horizontal="left" vertical="center" wrapText="1"/>
    </xf>
    <xf numFmtId="0" fontId="23" fillId="0" borderId="21" xfId="0" applyFont="1" applyBorder="1" applyAlignment="1">
      <alignment horizontal="left" vertical="center" wrapText="1"/>
    </xf>
    <xf numFmtId="0" fontId="24" fillId="0" borderId="19" xfId="0" applyFont="1" applyBorder="1" applyAlignment="1">
      <alignment horizontal="justify" vertical="center" wrapText="1"/>
    </xf>
    <xf numFmtId="0" fontId="24" fillId="0" borderId="20" xfId="0" applyFont="1" applyBorder="1" applyAlignment="1">
      <alignment horizontal="justify" vertical="center" wrapText="1"/>
    </xf>
    <xf numFmtId="0" fontId="24" fillId="0" borderId="21" xfId="0" applyFont="1" applyBorder="1" applyAlignment="1">
      <alignment horizontal="justify" vertical="center" wrapText="1"/>
    </xf>
  </cellXfs>
  <cellStyles count="3">
    <cellStyle name="Currency" xfId="2" builtinId="4"/>
    <cellStyle name="Normal" xfId="0" builtinId="0"/>
    <cellStyle name="Percent" xfId="1" builtinId="5"/>
  </cellStyles>
  <dxfs count="15">
    <dxf>
      <font>
        <b val="0"/>
        <i val="0"/>
        <strike val="0"/>
        <condense val="0"/>
        <extend val="0"/>
        <outline val="0"/>
        <shadow val="0"/>
        <u val="none"/>
        <vertAlign val="baseline"/>
        <sz val="9"/>
        <color auto="1"/>
        <name val="Calibri"/>
        <scheme val="none"/>
      </font>
      <numFmt numFmtId="168" formatCode="[$-10409]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4" formatCode="0.00%"/>
      <fill>
        <patternFill patternType="solid">
          <fgColor indexed="64"/>
          <bgColor theme="6" tint="0.79998168889431442"/>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7" formatCode="[$-10409]#,##0.00;\-#,##0.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166" formatCode="[$-10409]#,##0;\-#,##0"/>
      <fill>
        <patternFill patternType="none">
          <fgColor indexed="64"/>
          <bgColor indexed="65"/>
        </patternFill>
      </fill>
      <alignment horizontal="center" vertical="center" textRotation="0" wrapText="1" indent="0" justifyLastLine="0" shrinkToFit="0" readingOrder="1"/>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general"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86361</xdr:colOff>
      <xdr:row>0</xdr:row>
      <xdr:rowOff>1</xdr:rowOff>
    </xdr:from>
    <xdr:ext cx="1367789" cy="808496"/>
    <xdr:pic>
      <xdr:nvPicPr>
        <xdr:cNvPr id="3" name="Imagen 2">
          <a:extLst>
            <a:ext uri="{FF2B5EF4-FFF2-40B4-BE49-F238E27FC236}">
              <a16:creationId xmlns:a16="http://schemas.microsoft.com/office/drawing/2014/main" id="{054A70EA-6CD9-4452-A290-E49D9A7BEBA2}"/>
            </a:ext>
          </a:extLst>
        </xdr:cNvPr>
        <xdr:cNvPicPr>
          <a:picLocks noChangeAspect="1"/>
        </xdr:cNvPicPr>
      </xdr:nvPicPr>
      <xdr:blipFill>
        <a:blip xmlns:r="http://schemas.openxmlformats.org/officeDocument/2006/relationships" r:embed="rId1"/>
        <a:stretch>
          <a:fillRect/>
        </a:stretch>
      </xdr:blipFill>
      <xdr:spPr>
        <a:xfrm>
          <a:off x="86361" y="1"/>
          <a:ext cx="1367789" cy="8084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28:J30" totalsRowShown="0" headerRowDxfId="14" dataDxfId="12" headerRowBorderDxfId="13" tableBorderDxfId="11" totalsRowBorderDxfId="10">
  <autoFilter ref="A28:J30" xr:uid="{00000000-0009-0000-0100-000001000000}"/>
  <tableColumns count="10">
    <tableColumn id="1" xr3:uid="{00000000-0010-0000-0000-000001000000}" name="Producto" dataDxfId="9"/>
    <tableColumn id="2" xr3:uid="{00000000-0010-0000-0000-000002000000}" name="Indicador" dataDxfId="8"/>
    <tableColumn id="3" xr3:uid="{00000000-0010-0000-0000-000003000000}" name="Física_x000a_(A)" dataDxfId="7"/>
    <tableColumn id="4" xr3:uid="{00000000-0010-0000-0000-000004000000}" name="Financiera_x000a_(B)" dataDxfId="6"/>
    <tableColumn id="9" xr3:uid="{00000000-0010-0000-0000-000009000000}" name="Física_x000a_(C)" dataDxfId="5"/>
    <tableColumn id="10" xr3:uid="{00000000-0010-0000-0000-00000A000000}" name="Financiera_x000a_(D)" dataDxfId="4"/>
    <tableColumn id="5" xr3:uid="{00000000-0010-0000-0000-000005000000}" name="Física _x000a_(E)" dataDxfId="3"/>
    <tableColumn id="6" xr3:uid="{00000000-0010-0000-0000-000006000000}" name="Financiera _x000a_ (F)" dataDxfId="2"/>
    <tableColumn id="7" xr3:uid="{00000000-0010-0000-0000-000007000000}" name="Física _x000a_(%)_x000a_ G=E/C" dataDxfId="1">
      <calculatedColumnFormula>IF(G29&gt;0,G29/C29,0)</calculatedColumnFormula>
    </tableColumn>
    <tableColumn id="8" xr3:uid="{00000000-0010-0000-0000-000008000000}" name="Financiero _x000a_(%) _x000a_H=F/D" dataDxfId="0">
      <calculatedColumnFormula>IF(H29&gt;0,H29/D29,0)</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7"/>
  <sheetViews>
    <sheetView tabSelected="1" view="pageBreakPreview" topLeftCell="A33" zoomScale="90" zoomScaleNormal="100" zoomScaleSheetLayoutView="90" workbookViewId="0">
      <selection activeCell="L47" sqref="L47"/>
    </sheetView>
  </sheetViews>
  <sheetFormatPr baseColWidth="10" defaultRowHeight="15" x14ac:dyDescent="0.2"/>
  <cols>
    <col min="1" max="1" width="23" style="8" customWidth="1"/>
    <col min="2" max="2" width="19.83203125" style="8" bestFit="1" customWidth="1"/>
    <col min="3" max="10" width="12.6640625" style="8" customWidth="1"/>
    <col min="11" max="11" width="11.5" style="8"/>
  </cols>
  <sheetData>
    <row r="1" spans="1:11" ht="22" thickBot="1" x14ac:dyDescent="0.25">
      <c r="A1" s="22"/>
      <c r="B1" s="49" t="s">
        <v>56</v>
      </c>
      <c r="C1" s="50"/>
      <c r="D1" s="50"/>
      <c r="E1" s="50"/>
      <c r="F1" s="50"/>
      <c r="G1" s="50"/>
      <c r="H1" s="50"/>
      <c r="I1" s="50"/>
      <c r="J1" s="51"/>
      <c r="K1" s="1"/>
    </row>
    <row r="2" spans="1:11" ht="22" thickBot="1" x14ac:dyDescent="0.25">
      <c r="A2" s="23"/>
      <c r="B2" s="52" t="s">
        <v>0</v>
      </c>
      <c r="C2" s="53"/>
      <c r="D2" s="52" t="s">
        <v>1</v>
      </c>
      <c r="E2" s="53"/>
      <c r="F2" s="53"/>
      <c r="G2" s="53"/>
      <c r="H2" s="54"/>
      <c r="I2" s="2" t="s">
        <v>2</v>
      </c>
      <c r="J2" s="3" t="s">
        <v>3</v>
      </c>
      <c r="K2" s="1"/>
    </row>
    <row r="3" spans="1:11" ht="22" thickBot="1" x14ac:dyDescent="0.25">
      <c r="A3" s="24"/>
      <c r="B3" s="55" t="s">
        <v>4</v>
      </c>
      <c r="C3" s="56"/>
      <c r="D3" s="55" t="s">
        <v>57</v>
      </c>
      <c r="E3" s="56"/>
      <c r="F3" s="56"/>
      <c r="G3" s="56"/>
      <c r="H3" s="57"/>
      <c r="I3" s="4">
        <v>43552</v>
      </c>
      <c r="J3" s="5">
        <v>0</v>
      </c>
      <c r="K3" s="1"/>
    </row>
    <row r="4" spans="1:11" x14ac:dyDescent="0.2">
      <c r="A4" s="58"/>
      <c r="B4" s="59"/>
      <c r="C4" s="59"/>
      <c r="D4" s="60"/>
      <c r="E4" s="60"/>
      <c r="F4" s="60"/>
      <c r="G4" s="60"/>
      <c r="H4" s="60"/>
      <c r="I4" s="59"/>
      <c r="J4" s="61"/>
      <c r="K4" s="1"/>
    </row>
    <row r="5" spans="1:11" ht="3" customHeight="1" x14ac:dyDescent="0.2">
      <c r="A5" s="43"/>
      <c r="B5" s="44"/>
      <c r="C5" s="44"/>
      <c r="D5" s="44"/>
      <c r="E5" s="44"/>
      <c r="F5" s="44"/>
      <c r="G5" s="44"/>
      <c r="H5" s="44"/>
      <c r="I5" s="44"/>
      <c r="J5" s="45"/>
      <c r="K5" s="1"/>
    </row>
    <row r="6" spans="1:11" ht="16" x14ac:dyDescent="0.2">
      <c r="A6" s="39" t="s">
        <v>5</v>
      </c>
      <c r="B6" s="40"/>
      <c r="C6" s="40"/>
      <c r="D6" s="40"/>
      <c r="E6" s="40"/>
      <c r="F6" s="40"/>
      <c r="G6" s="40"/>
      <c r="H6" s="40"/>
      <c r="I6" s="40"/>
      <c r="J6" s="41"/>
      <c r="K6" s="1"/>
    </row>
    <row r="7" spans="1:11" ht="16" x14ac:dyDescent="0.2">
      <c r="A7" s="46" t="s">
        <v>6</v>
      </c>
      <c r="B7" s="47"/>
      <c r="C7" s="47"/>
      <c r="D7" s="47"/>
      <c r="E7" s="47"/>
      <c r="F7" s="47"/>
      <c r="G7" s="47"/>
      <c r="H7" s="47"/>
      <c r="I7" s="47"/>
      <c r="J7" s="48"/>
      <c r="K7" s="1"/>
    </row>
    <row r="8" spans="1:11" x14ac:dyDescent="0.2">
      <c r="A8" s="6" t="s">
        <v>7</v>
      </c>
      <c r="B8" s="30" t="s">
        <v>59</v>
      </c>
      <c r="C8" s="31"/>
      <c r="D8" s="31"/>
      <c r="E8" s="31"/>
      <c r="F8" s="31"/>
      <c r="G8" s="31"/>
      <c r="H8" s="31"/>
      <c r="I8" s="31"/>
      <c r="J8" s="32"/>
      <c r="K8" s="1"/>
    </row>
    <row r="9" spans="1:11" ht="15" customHeight="1" x14ac:dyDescent="0.2">
      <c r="A9" s="25" t="s">
        <v>37</v>
      </c>
      <c r="B9" s="30" t="s">
        <v>60</v>
      </c>
      <c r="C9" s="31"/>
      <c r="D9" s="31"/>
      <c r="E9" s="31"/>
      <c r="F9" s="31"/>
      <c r="G9" s="31"/>
      <c r="H9" s="31"/>
      <c r="I9" s="31"/>
      <c r="J9" s="32"/>
      <c r="K9" s="1"/>
    </row>
    <row r="10" spans="1:11" x14ac:dyDescent="0.2">
      <c r="A10" s="25" t="s">
        <v>38</v>
      </c>
      <c r="B10" s="30" t="s">
        <v>61</v>
      </c>
      <c r="C10" s="31"/>
      <c r="D10" s="31"/>
      <c r="E10" s="31"/>
      <c r="F10" s="31"/>
      <c r="G10" s="31"/>
      <c r="H10" s="31"/>
      <c r="I10" s="31"/>
      <c r="J10" s="32"/>
      <c r="K10" s="1"/>
    </row>
    <row r="11" spans="1:11" ht="30.75" customHeight="1" x14ac:dyDescent="0.2">
      <c r="A11" s="6" t="s">
        <v>8</v>
      </c>
      <c r="B11" s="33" t="s">
        <v>62</v>
      </c>
      <c r="C11" s="34"/>
      <c r="D11" s="34"/>
      <c r="E11" s="34"/>
      <c r="F11" s="34"/>
      <c r="G11" s="34"/>
      <c r="H11" s="34"/>
      <c r="I11" s="34"/>
      <c r="J11" s="35"/>
    </row>
    <row r="12" spans="1:11" ht="42.75" customHeight="1" x14ac:dyDescent="0.2">
      <c r="A12" s="6" t="s">
        <v>9</v>
      </c>
      <c r="B12" s="36" t="s">
        <v>63</v>
      </c>
      <c r="C12" s="37"/>
      <c r="D12" s="37"/>
      <c r="E12" s="37"/>
      <c r="F12" s="37"/>
      <c r="G12" s="37"/>
      <c r="H12" s="37"/>
      <c r="I12" s="37"/>
      <c r="J12" s="38"/>
    </row>
    <row r="13" spans="1:11" ht="16" x14ac:dyDescent="0.2">
      <c r="A13" s="39" t="s">
        <v>10</v>
      </c>
      <c r="B13" s="40"/>
      <c r="C13" s="40"/>
      <c r="D13" s="40"/>
      <c r="E13" s="40"/>
      <c r="F13" s="40"/>
      <c r="G13" s="40"/>
      <c r="H13" s="40"/>
      <c r="I13" s="40"/>
      <c r="J13" s="41"/>
    </row>
    <row r="14" spans="1:11" ht="27.75" customHeight="1" x14ac:dyDescent="0.2">
      <c r="A14" s="6" t="s">
        <v>11</v>
      </c>
      <c r="B14" s="26">
        <v>3</v>
      </c>
      <c r="C14" s="42" t="str">
        <f>IFERROR(VLOOKUP(B14,'[1]Validacion datos'!A2:B5,2,FALSE),"")</f>
        <v>DESARROLLO PRODUCTIVO</v>
      </c>
      <c r="D14" s="42"/>
      <c r="E14" s="42"/>
      <c r="F14" s="42"/>
      <c r="G14" s="42"/>
      <c r="H14" s="42"/>
      <c r="I14" s="42"/>
      <c r="J14" s="42"/>
    </row>
    <row r="15" spans="1:11" ht="26.25" customHeight="1" x14ac:dyDescent="0.2">
      <c r="A15" s="6" t="s">
        <v>12</v>
      </c>
      <c r="B15" s="9">
        <v>3.3</v>
      </c>
      <c r="C15" s="42" t="str">
        <f>IFERROR(VLOOKUP(B15,'[1]Validacion datos'!A8:B26,2,FALSE),"")</f>
        <v>Competitividad e innovavión en un ambiente favorable a la cooperación y la responsabilidad social</v>
      </c>
      <c r="D15" s="42"/>
      <c r="E15" s="42"/>
      <c r="F15" s="42"/>
      <c r="G15" s="42"/>
      <c r="H15" s="42"/>
      <c r="I15" s="42"/>
      <c r="J15" s="42"/>
    </row>
    <row r="16" spans="1:11" ht="31.5" customHeight="1" x14ac:dyDescent="0.2">
      <c r="A16" s="6" t="s">
        <v>13</v>
      </c>
      <c r="B16" s="10" t="s">
        <v>64</v>
      </c>
      <c r="C16" s="42" t="str">
        <f>IFERROR(VLOOKUP(B16,'[1]Validacion datos'!D8:E64,2,FALSE),"")</f>
        <v>Consolidar un sistema de educación superior de calidad, que responda a las necesidades del desarrollo de la Nación</v>
      </c>
      <c r="D16" s="42"/>
      <c r="E16" s="42"/>
      <c r="F16" s="42"/>
      <c r="G16" s="42"/>
      <c r="H16" s="42"/>
      <c r="I16" s="42"/>
      <c r="J16" s="42"/>
    </row>
    <row r="17" spans="1:11" ht="16" x14ac:dyDescent="0.2">
      <c r="A17" s="39" t="s">
        <v>14</v>
      </c>
      <c r="B17" s="40"/>
      <c r="C17" s="40"/>
      <c r="D17" s="40"/>
      <c r="E17" s="40"/>
      <c r="F17" s="40"/>
      <c r="G17" s="40"/>
      <c r="H17" s="40"/>
      <c r="I17" s="40"/>
      <c r="J17" s="41"/>
    </row>
    <row r="18" spans="1:11" ht="29.25" customHeight="1" x14ac:dyDescent="0.2">
      <c r="A18" s="6" t="s">
        <v>15</v>
      </c>
      <c r="B18" s="37" t="s">
        <v>71</v>
      </c>
      <c r="C18" s="37"/>
      <c r="D18" s="37"/>
      <c r="E18" s="37"/>
      <c r="F18" s="37"/>
      <c r="G18" s="37"/>
      <c r="H18" s="37"/>
      <c r="I18" s="37"/>
      <c r="J18" s="38"/>
    </row>
    <row r="19" spans="1:11" ht="65" customHeight="1" x14ac:dyDescent="0.2">
      <c r="A19" s="11" t="s">
        <v>16</v>
      </c>
      <c r="B19" s="37" t="s">
        <v>72</v>
      </c>
      <c r="C19" s="37"/>
      <c r="D19" s="37"/>
      <c r="E19" s="37"/>
      <c r="F19" s="37"/>
      <c r="G19" s="37"/>
      <c r="H19" s="37"/>
      <c r="I19" s="37"/>
      <c r="J19" s="38"/>
    </row>
    <row r="20" spans="1:11" ht="34.5" customHeight="1" x14ac:dyDescent="0.2">
      <c r="A20" s="11" t="s">
        <v>17</v>
      </c>
      <c r="B20" s="93" t="s">
        <v>74</v>
      </c>
      <c r="C20" s="94"/>
      <c r="D20" s="94"/>
      <c r="E20" s="94"/>
      <c r="F20" s="94"/>
      <c r="G20" s="94"/>
      <c r="H20" s="94"/>
      <c r="I20" s="94"/>
      <c r="J20" s="95"/>
    </row>
    <row r="21" spans="1:11" ht="77" customHeight="1" x14ac:dyDescent="0.2">
      <c r="A21" s="11" t="s">
        <v>39</v>
      </c>
      <c r="B21" s="37" t="s">
        <v>73</v>
      </c>
      <c r="C21" s="37"/>
      <c r="D21" s="37"/>
      <c r="E21" s="37"/>
      <c r="F21" s="37"/>
      <c r="G21" s="37"/>
      <c r="H21" s="37"/>
      <c r="I21" s="37"/>
      <c r="J21" s="38"/>
      <c r="K21" s="1"/>
    </row>
    <row r="22" spans="1:11" ht="16" x14ac:dyDescent="0.2">
      <c r="A22" s="39" t="s">
        <v>18</v>
      </c>
      <c r="B22" s="40"/>
      <c r="C22" s="40"/>
      <c r="D22" s="40"/>
      <c r="E22" s="40"/>
      <c r="F22" s="40"/>
      <c r="G22" s="40"/>
      <c r="H22" s="40"/>
      <c r="I22" s="40"/>
      <c r="J22" s="41"/>
    </row>
    <row r="23" spans="1:11" ht="16" x14ac:dyDescent="0.2">
      <c r="A23" s="46" t="s">
        <v>19</v>
      </c>
      <c r="B23" s="47"/>
      <c r="C23" s="47"/>
      <c r="D23" s="47"/>
      <c r="E23" s="47"/>
      <c r="F23" s="47"/>
      <c r="G23" s="47"/>
      <c r="H23" s="47"/>
      <c r="I23" s="47"/>
      <c r="J23" s="48"/>
      <c r="K23" s="1"/>
    </row>
    <row r="24" spans="1:11" ht="15" customHeight="1" x14ac:dyDescent="0.2">
      <c r="A24" s="72" t="s">
        <v>20</v>
      </c>
      <c r="B24" s="73"/>
      <c r="C24" s="74" t="s">
        <v>21</v>
      </c>
      <c r="D24" s="76"/>
      <c r="E24" s="76"/>
      <c r="F24" s="76" t="s">
        <v>22</v>
      </c>
      <c r="G24" s="76"/>
      <c r="H24" s="73"/>
      <c r="I24" s="74" t="s">
        <v>23</v>
      </c>
      <c r="J24" s="75"/>
    </row>
    <row r="25" spans="1:11" x14ac:dyDescent="0.2">
      <c r="A25" s="62">
        <f>D30+D29</f>
        <v>1084688136</v>
      </c>
      <c r="B25" s="63"/>
      <c r="C25" s="69">
        <f>D29+D30</f>
        <v>1084688136</v>
      </c>
      <c r="D25" s="70"/>
      <c r="E25" s="71"/>
      <c r="F25" s="69">
        <v>0</v>
      </c>
      <c r="G25" s="70"/>
      <c r="H25" s="71"/>
      <c r="I25" s="64">
        <f>+IF(F25&gt;0,F25/C25,0)</f>
        <v>0</v>
      </c>
      <c r="J25" s="65"/>
    </row>
    <row r="26" spans="1:11" ht="16" x14ac:dyDescent="0.2">
      <c r="A26" s="46" t="s">
        <v>24</v>
      </c>
      <c r="B26" s="47"/>
      <c r="C26" s="47"/>
      <c r="D26" s="47"/>
      <c r="E26" s="47"/>
      <c r="F26" s="47"/>
      <c r="G26" s="47"/>
      <c r="H26" s="47"/>
      <c r="I26" s="47"/>
      <c r="J26" s="48"/>
      <c r="K26" s="1"/>
    </row>
    <row r="27" spans="1:11" x14ac:dyDescent="0.2">
      <c r="A27" s="7"/>
      <c r="B27"/>
      <c r="C27" s="66" t="s">
        <v>25</v>
      </c>
      <c r="D27" s="67"/>
      <c r="E27" s="66" t="s">
        <v>45</v>
      </c>
      <c r="F27" s="67"/>
      <c r="G27" s="66" t="s">
        <v>40</v>
      </c>
      <c r="H27" s="66"/>
      <c r="I27" s="66" t="s">
        <v>26</v>
      </c>
      <c r="J27" s="68"/>
    </row>
    <row r="28" spans="1:11" ht="45" x14ac:dyDescent="0.2">
      <c r="A28" s="12" t="s">
        <v>27</v>
      </c>
      <c r="B28" s="13" t="s">
        <v>28</v>
      </c>
      <c r="C28" s="13" t="s">
        <v>41</v>
      </c>
      <c r="D28" s="13" t="s">
        <v>42</v>
      </c>
      <c r="E28" s="13" t="s">
        <v>46</v>
      </c>
      <c r="F28" s="13" t="s">
        <v>47</v>
      </c>
      <c r="G28" s="13" t="s">
        <v>48</v>
      </c>
      <c r="H28" s="13" t="s">
        <v>49</v>
      </c>
      <c r="I28" s="13" t="s">
        <v>50</v>
      </c>
      <c r="J28" s="14" t="s">
        <v>51</v>
      </c>
    </row>
    <row r="29" spans="1:11" ht="52" x14ac:dyDescent="0.2">
      <c r="A29" s="86" t="s">
        <v>67</v>
      </c>
      <c r="B29" s="91" t="s">
        <v>69</v>
      </c>
      <c r="C29" s="87">
        <v>18416</v>
      </c>
      <c r="D29" s="88">
        <v>844025309</v>
      </c>
      <c r="E29" s="87">
        <v>18416</v>
      </c>
      <c r="F29" s="88">
        <v>683800000</v>
      </c>
      <c r="G29" s="89"/>
      <c r="H29" s="88"/>
      <c r="I29" s="90">
        <f>IF(G29&gt;0,G29/C29,0)</f>
        <v>0</v>
      </c>
      <c r="J29" s="20">
        <f>IF(H29&gt;0,H29/D29,0)</f>
        <v>0</v>
      </c>
    </row>
    <row r="30" spans="1:11" ht="39" x14ac:dyDescent="0.2">
      <c r="A30" s="15" t="s">
        <v>68</v>
      </c>
      <c r="B30" s="92" t="s">
        <v>70</v>
      </c>
      <c r="C30" s="16">
        <v>12200</v>
      </c>
      <c r="D30" s="17">
        <v>240662827</v>
      </c>
      <c r="E30" s="16">
        <v>12200</v>
      </c>
      <c r="F30" s="17">
        <v>240662827</v>
      </c>
      <c r="G30" s="18">
        <v>0</v>
      </c>
      <c r="H30" s="17"/>
      <c r="I30" s="19">
        <f>IF(G30&gt;0,G30/C30,0)</f>
        <v>0</v>
      </c>
      <c r="J30" s="20">
        <f>IF(H30&gt;0,H30/D30,0)</f>
        <v>0</v>
      </c>
    </row>
    <row r="31" spans="1:11" ht="16" x14ac:dyDescent="0.2">
      <c r="A31" s="39" t="s">
        <v>29</v>
      </c>
      <c r="B31" s="40"/>
      <c r="C31" s="40"/>
      <c r="D31" s="40"/>
      <c r="E31" s="40"/>
      <c r="F31" s="40"/>
      <c r="G31" s="40"/>
      <c r="H31" s="40"/>
      <c r="I31" s="40"/>
      <c r="J31" s="41"/>
    </row>
    <row r="32" spans="1:11" ht="16" x14ac:dyDescent="0.2">
      <c r="A32" s="46" t="s">
        <v>30</v>
      </c>
      <c r="B32" s="47"/>
      <c r="C32" s="47"/>
      <c r="D32" s="47"/>
      <c r="E32" s="47"/>
      <c r="F32" s="47"/>
      <c r="G32" s="47"/>
      <c r="H32" s="47"/>
      <c r="I32" s="47"/>
      <c r="J32" s="48"/>
      <c r="K32" s="1"/>
    </row>
    <row r="33" spans="1:11" ht="15" customHeight="1" x14ac:dyDescent="0.2">
      <c r="A33" s="21" t="s">
        <v>31</v>
      </c>
      <c r="B33" s="37" t="s">
        <v>67</v>
      </c>
      <c r="C33" s="37"/>
      <c r="D33" s="37"/>
      <c r="E33" s="37"/>
      <c r="F33" s="37"/>
      <c r="G33" s="37"/>
      <c r="H33" s="37"/>
      <c r="I33" s="37"/>
      <c r="J33" s="38"/>
    </row>
    <row r="34" spans="1:11" ht="51" customHeight="1" x14ac:dyDescent="0.2">
      <c r="A34" s="21" t="s">
        <v>32</v>
      </c>
      <c r="B34" s="37" t="s">
        <v>75</v>
      </c>
      <c r="C34" s="37"/>
      <c r="D34" s="37"/>
      <c r="E34" s="37"/>
      <c r="F34" s="37"/>
      <c r="G34" s="37"/>
      <c r="H34" s="37"/>
      <c r="I34" s="37"/>
      <c r="J34" s="38"/>
    </row>
    <row r="35" spans="1:11" ht="15" customHeight="1" x14ac:dyDescent="0.2">
      <c r="A35" s="21" t="s">
        <v>31</v>
      </c>
      <c r="B35" s="93" t="s">
        <v>68</v>
      </c>
      <c r="C35" s="94"/>
      <c r="D35" s="94"/>
      <c r="E35" s="94"/>
      <c r="F35" s="94"/>
      <c r="G35" s="94"/>
      <c r="H35" s="94"/>
      <c r="I35" s="94"/>
      <c r="J35" s="95"/>
    </row>
    <row r="36" spans="1:11" ht="51" customHeight="1" x14ac:dyDescent="0.2">
      <c r="A36" s="21" t="s">
        <v>32</v>
      </c>
      <c r="B36" s="96" t="s">
        <v>76</v>
      </c>
      <c r="C36" s="97"/>
      <c r="D36" s="97"/>
      <c r="E36" s="97"/>
      <c r="F36" s="97"/>
      <c r="G36" s="97"/>
      <c r="H36" s="97"/>
      <c r="I36" s="97"/>
      <c r="J36" s="98"/>
    </row>
    <row r="37" spans="1:11" ht="85.5" customHeight="1" x14ac:dyDescent="0.2">
      <c r="A37" s="21" t="s">
        <v>33</v>
      </c>
      <c r="B37" s="37" t="s">
        <v>58</v>
      </c>
      <c r="C37" s="37"/>
      <c r="D37" s="37"/>
      <c r="E37" s="37"/>
      <c r="F37" s="37"/>
      <c r="G37" s="37"/>
      <c r="H37" s="37"/>
      <c r="I37" s="37"/>
      <c r="J37" s="38"/>
    </row>
    <row r="38" spans="1:11" ht="32" x14ac:dyDescent="0.2">
      <c r="A38" s="21" t="s">
        <v>34</v>
      </c>
      <c r="B38" s="37" t="s">
        <v>52</v>
      </c>
      <c r="C38" s="37"/>
      <c r="D38" s="37"/>
      <c r="E38" s="37"/>
      <c r="F38" s="37"/>
      <c r="G38" s="37"/>
      <c r="H38" s="37"/>
      <c r="I38" s="37"/>
      <c r="J38" s="38"/>
    </row>
    <row r="39" spans="1:11" ht="16" x14ac:dyDescent="0.2">
      <c r="A39" s="39" t="s">
        <v>35</v>
      </c>
      <c r="B39" s="40"/>
      <c r="C39" s="40"/>
      <c r="D39" s="40"/>
      <c r="E39" s="40"/>
      <c r="F39" s="40"/>
      <c r="G39" s="40"/>
      <c r="H39" s="40"/>
      <c r="I39" s="40"/>
      <c r="J39" s="41"/>
    </row>
    <row r="40" spans="1:11" ht="16" x14ac:dyDescent="0.2">
      <c r="A40" s="79" t="s">
        <v>36</v>
      </c>
      <c r="B40" s="80"/>
      <c r="C40" s="80"/>
      <c r="D40" s="80"/>
      <c r="E40" s="80"/>
      <c r="F40" s="80"/>
      <c r="G40" s="80"/>
      <c r="H40" s="80"/>
      <c r="I40" s="80"/>
      <c r="J40" s="81"/>
      <c r="K40" s="1"/>
    </row>
    <row r="41" spans="1:11" ht="27.75" customHeight="1" x14ac:dyDescent="0.2">
      <c r="A41" s="82" t="s">
        <v>43</v>
      </c>
      <c r="B41" s="83"/>
      <c r="C41" s="83"/>
      <c r="D41" s="83"/>
      <c r="E41" s="83"/>
      <c r="F41" s="83"/>
      <c r="G41" s="83"/>
      <c r="H41" s="83"/>
      <c r="I41" s="83"/>
      <c r="J41" s="84"/>
    </row>
    <row r="42" spans="1:11" ht="27.75" customHeight="1" x14ac:dyDescent="0.2">
      <c r="A42" s="27"/>
      <c r="B42" s="27"/>
      <c r="C42" s="27"/>
      <c r="D42" s="27"/>
      <c r="E42" s="27"/>
      <c r="F42" s="27"/>
      <c r="G42" s="27"/>
      <c r="H42" s="27"/>
      <c r="I42" s="27"/>
      <c r="J42" s="27"/>
    </row>
    <row r="43" spans="1:11" ht="30.75" customHeight="1" x14ac:dyDescent="0.2">
      <c r="A43" s="85" t="s">
        <v>44</v>
      </c>
      <c r="B43" s="85"/>
      <c r="C43" s="85"/>
      <c r="D43" s="85"/>
      <c r="E43" s="85"/>
      <c r="F43" s="85"/>
      <c r="G43" s="85"/>
      <c r="H43" s="85"/>
      <c r="I43" s="85"/>
      <c r="J43" s="85"/>
    </row>
    <row r="44" spans="1:11" ht="16" thickBot="1" x14ac:dyDescent="0.25">
      <c r="G44" s="77"/>
      <c r="H44" s="77"/>
      <c r="I44" s="77"/>
      <c r="J44" s="77"/>
    </row>
    <row r="45" spans="1:11" x14ac:dyDescent="0.2">
      <c r="A45" s="28" t="s">
        <v>53</v>
      </c>
      <c r="B45" s="29">
        <f>A25</f>
        <v>1084688136</v>
      </c>
      <c r="G45" s="78" t="s">
        <v>65</v>
      </c>
      <c r="H45" s="78"/>
      <c r="I45" s="78"/>
      <c r="J45" s="78"/>
    </row>
    <row r="46" spans="1:11" x14ac:dyDescent="0.2">
      <c r="A46" s="28" t="s">
        <v>54</v>
      </c>
      <c r="B46" s="29">
        <f>B45</f>
        <v>1084688136</v>
      </c>
      <c r="G46" s="78" t="s">
        <v>66</v>
      </c>
      <c r="H46" s="78"/>
      <c r="I46" s="78"/>
      <c r="J46" s="78"/>
    </row>
    <row r="47" spans="1:11" x14ac:dyDescent="0.2">
      <c r="A47" s="28" t="s">
        <v>55</v>
      </c>
      <c r="B47" s="29">
        <v>0</v>
      </c>
    </row>
  </sheetData>
  <mergeCells count="53">
    <mergeCell ref="C15:J15"/>
    <mergeCell ref="G44:J44"/>
    <mergeCell ref="G45:J45"/>
    <mergeCell ref="G46:J46"/>
    <mergeCell ref="A39:J39"/>
    <mergeCell ref="A40:J40"/>
    <mergeCell ref="A41:J41"/>
    <mergeCell ref="A43:J43"/>
    <mergeCell ref="C16:J16"/>
    <mergeCell ref="A17:J17"/>
    <mergeCell ref="B18:J18"/>
    <mergeCell ref="B19:J19"/>
    <mergeCell ref="B20:J20"/>
    <mergeCell ref="B21:J21"/>
    <mergeCell ref="A31:J31"/>
    <mergeCell ref="A32:J32"/>
    <mergeCell ref="A22:J22"/>
    <mergeCell ref="A23:J23"/>
    <mergeCell ref="A24:B24"/>
    <mergeCell ref="I24:J24"/>
    <mergeCell ref="C24:E24"/>
    <mergeCell ref="F24:H24"/>
    <mergeCell ref="B33:J33"/>
    <mergeCell ref="B34:J34"/>
    <mergeCell ref="B37:J37"/>
    <mergeCell ref="B38:J38"/>
    <mergeCell ref="A25:B25"/>
    <mergeCell ref="I25:J25"/>
    <mergeCell ref="A26:J26"/>
    <mergeCell ref="C27:D27"/>
    <mergeCell ref="G27:H27"/>
    <mergeCell ref="I27:J27"/>
    <mergeCell ref="E27:F27"/>
    <mergeCell ref="C25:E25"/>
    <mergeCell ref="F25:H25"/>
    <mergeCell ref="B35:J35"/>
    <mergeCell ref="B36:J36"/>
    <mergeCell ref="A5:J5"/>
    <mergeCell ref="A6:J6"/>
    <mergeCell ref="A7:J7"/>
    <mergeCell ref="B1:J1"/>
    <mergeCell ref="B2:C2"/>
    <mergeCell ref="D2:H2"/>
    <mergeCell ref="B3:C3"/>
    <mergeCell ref="D3:H3"/>
    <mergeCell ref="A4:J4"/>
    <mergeCell ref="B8:J8"/>
    <mergeCell ref="B11:J11"/>
    <mergeCell ref="B12:J12"/>
    <mergeCell ref="A13:J13"/>
    <mergeCell ref="C14:J14"/>
    <mergeCell ref="B9:J9"/>
    <mergeCell ref="B10:J10"/>
  </mergeCells>
  <phoneticPr fontId="22" type="noConversion"/>
  <dataValidations count="15">
    <dataValidation allowBlank="1" showInputMessage="1" showErrorMessage="1" prompt="Monto ejecutado en el trimestre" sqref="H28:H30" xr:uid="{00000000-0002-0000-0000-000000000000}"/>
    <dataValidation allowBlank="1" showInputMessage="1" showErrorMessage="1" prompt="Meta alcanzada en el trimestre" sqref="G28:G30" xr:uid="{00000000-0002-0000-0000-000001000000}"/>
    <dataValidation allowBlank="1" showInputMessage="1" showErrorMessage="1" prompt="Monto presupuestado para el producto" sqref="D28:D30 B45:B47 F28:F30" xr:uid="{00000000-0002-0000-0000-000002000000}"/>
    <dataValidation allowBlank="1" showInputMessage="1" showErrorMessage="1" prompt="Meta anual del indicador" sqref="C28:C30 E28:E30" xr:uid="{00000000-0002-0000-0000-000003000000}"/>
    <dataValidation allowBlank="1" showInputMessage="1" showErrorMessage="1" prompt="Nombre del indicador" sqref="B28:B30" xr:uid="{00000000-0002-0000-0000-000004000000}"/>
    <dataValidation allowBlank="1" showInputMessage="1" showErrorMessage="1" prompt="Nombre de cada producto" sqref="A28:A30" xr:uid="{00000000-0002-0000-0000-000005000000}"/>
    <dataValidation allowBlank="1" showInputMessage="1" showErrorMessage="1" prompt="¿En qué consiste el programa?" sqref="B19:J19" xr:uid="{00000000-0002-0000-0000-000006000000}"/>
    <dataValidation allowBlank="1" showInputMessage="1" showErrorMessage="1" prompt="Presupuesto del programa" sqref="A25:C25 F25" xr:uid="{00000000-0002-0000-0000-000007000000}"/>
    <dataValidation allowBlank="1" showInputMessage="1" showErrorMessage="1" prompt="Oportunidades de mejora identificadas" sqref="A41:J42" xr:uid="{00000000-0002-0000-0000-000008000000}"/>
    <dataValidation allowBlank="1" showInputMessage="1" showErrorMessage="1" prompt="De existir desvío, explicar razones." sqref="B38:J38" xr:uid="{00000000-0002-0000-0000-000009000000}"/>
    <dataValidation allowBlank="1" showInputMessage="1" showErrorMessage="1" prompt="1. Describir lo plasmado en el presupuesto_x000a_2. Describir lo alcanzado en términos financieros y de producción " sqref="B37:J37" xr:uid="{00000000-0002-0000-0000-00000A000000}"/>
    <dataValidation allowBlank="1" showInputMessage="1" showErrorMessage="1" prompt="¿En qué consiste el producto? su objetivo" sqref="B34:J34" xr:uid="{00000000-0002-0000-0000-00000B000000}"/>
    <dataValidation allowBlank="1" showInputMessage="1" showErrorMessage="1" prompt="Nombre del producto" sqref="B33:J33" xr:uid="{00000000-0002-0000-0000-00000C000000}"/>
    <dataValidation allowBlank="1" showInputMessage="1" prompt="Nombre del capítulo" sqref="B8:J10" xr:uid="{00000000-0002-0000-0000-00000E000000}"/>
    <dataValidation allowBlank="1" sqref="A8" xr:uid="{00000000-0002-0000-0000-00000F000000}"/>
  </dataValidations>
  <pageMargins left="0.7" right="0.7" top="0.75" bottom="0.75" header="0.3" footer="0.3"/>
  <pageSetup scale="54" orientation="portrait" r:id="rId1"/>
  <ignoredErrors>
    <ignoredError sqref="I30:J30" unlockedFormula="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Hoja1</vt:lpstr>
      <vt:lpstr>Hoja1!Print_Area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Microsoft Office User</cp:lastModifiedBy>
  <cp:lastPrinted>2024-04-04T02:50:26Z</cp:lastPrinted>
  <dcterms:created xsi:type="dcterms:W3CDTF">2021-03-22T15:50:10Z</dcterms:created>
  <dcterms:modified xsi:type="dcterms:W3CDTF">2024-04-04T02:52:59Z</dcterms:modified>
</cp:coreProperties>
</file>