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8895\Desktop\ITLA\PLANIFICACION\INFORMES\Informe Trimestral\"/>
    </mc:Choice>
  </mc:AlternateContent>
  <xr:revisionPtr revIDLastSave="0" documentId="13_ncr:1_{E2EF070C-6863-4807-86A1-EF93745FD7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J30" i="1"/>
  <c r="I29" i="1" l="1"/>
  <c r="I25" i="1"/>
  <c r="A25" i="1"/>
  <c r="C16" i="1" l="1"/>
  <c r="C15" i="1"/>
  <c r="C14" i="1"/>
</calcChain>
</file>

<file path=xl/sharedStrings.xml><?xml version="1.0" encoding="utf-8"?>
<sst xmlns="http://schemas.openxmlformats.org/spreadsheetml/2006/main" count="69" uniqueCount="68">
  <si>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</si>
  <si>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</si>
  <si>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</si>
  <si>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</si>
  <si>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</si>
  <si>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</si>
  <si>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</si>
  <si>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</si>
  <si>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</si>
  <si>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</si>
  <si>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</si>
  <si>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</si>
  <si>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</si>
  <si>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</si>
  <si>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</si>
  <si>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</si>
  <si>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</si>
  <si>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</si>
  <si>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</si>
  <si>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</si>
  <si>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</si>
  <si>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</si>
  <si>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</si>
  <si>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</si>
  <si>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</si>
  <si>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</si>
  <si>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</si>
  <si>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</si>
  <si>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</si>
  <si>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</si>
  <si>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</si>
  <si>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</si>
  <si>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</si>
  <si>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</si>
  <si>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</si>
  <si>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</si>
  <si>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</si>
  <si>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</si>
  <si>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</si>
  <si>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</si>
  <si>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</si>
  <si>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</si>
  <si>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</si>
  <si>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</si>
  <si>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</si>
  <si>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</si>
  <si>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</si>
  <si>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</si>
  <si>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</si>
  <si>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</si>
  <si>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</si>
  <si>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</si>
  <si>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0219 - MINISTERIO DE EDUCACIÓN SUPERIOR CIENCIA Y TECNOLOGÍA</t>
  </si>
  <si>
    <t>01 - MINISTERIO DE EDUCACIÓN SUPERIOR CIENCIA Y TECNOLOGÍA</t>
  </si>
  <si>
    <t>0002 - INSTITUTO TECNOLÓGICO DE LAS AMÉRICAS</t>
  </si>
  <si>
    <t>Formar profesionales en alta tecnología promoviendo la educación especializada, sustentada en la innovación y emprendimiento contribuyendo al desarrollo de los sectores productivos de la nación.</t>
  </si>
  <si>
    <t>Ser referente de formación especializada en alta tecnología con egresados emprendedores y destacados en innovación, soluciones tecnológicas efectivas y altos estándares de calidad a nivel nacional e internacional.</t>
  </si>
  <si>
    <t>3.3.3</t>
  </si>
  <si>
    <t xml:space="preserve"> 12 - Fomento y desarrollo de la ciencia y la tecnología</t>
  </si>
  <si>
    <t>Este programa es el responsable de coordinar los servicios de educación permanente a jóvenes desde los 16 años y educación técnica superior a jóvenes bachilleres. Su función principal es contribuir al desarrollo de las carreras de ciencia y tecnología a nivel nacional. 
Asimismo, debe promover el desarrollo y especialización de los profesionales en materia de tecnología.</t>
  </si>
  <si>
    <t>Jóvenes desde los 16 años e interesados en educación técnica superior.</t>
  </si>
  <si>
    <t>Incremento de la cobertura de la educación superior, en particular las carreras de ciencia y tecnología de los jóvenes bachilleres o mayores de 16 años de 9,898 en el 2015 a 16,800 en el 2020.</t>
  </si>
  <si>
    <t>5922 - Bachilleres acceden al servicio de educación tecnológica técnica superior y permanente</t>
  </si>
  <si>
    <t>Numero de estudiantes matriculados</t>
  </si>
  <si>
    <t>El producto abarca las modalidades de Educación Técnica Superior y Educación Permanente.
Bajo la modalidad técnico superior se refiere a jóvenes matriculados en las carreras con una duración de 2 años (tecnólogo en multimedia, tecnólogo en desarrollo de software, tecnólogo en redes de información) y 2.5 años (tecnólogo en manufactura automatiza, tecnólogo en sonido, tecnólogo en seguridad informática y tecnólogo en mecatrónica), que al finalizar su plan de estudios se convertirá en egresados.
Educación Permanente: Modalidad educativa compuesta por cursos cortos, seminarios, talleres, diplomados, conferencias y cualquier otra forma de entrenamiento que satisfaga necesidades puntuales del mercado, combinando actualización profesional, brevedad de tiempo y aval profesional.</t>
  </si>
  <si>
    <t>De la meta propuesta para el Trimestre Octubre - Diciembre fue de 1,730 matriculados, de lo cual se logro en un 92.60%  de lo programado. Lo anterior se logró con un monto presupuestario de RD$ 149,176,006.46 de los RD$ 132,268,287.00 programados, lo que representa un 112.78% de los recursos financieros asignados. 
Dentro de las capacitaciones impartidas en el año, se capacitaron 1107 en diversos programas de Educación Permanente y Programas de Extensión.
Por último, cabe destacar que en la 13va graduación de Técnico Superior otorgamos a la sociedad 495 nuevos egresados.</t>
  </si>
  <si>
    <t xml:space="preserve">Para este producto no se logró meta física programada debido a que la resolución 113-2021 emitida por el MAP, que regula las formas de ingreso a la Administración Pública, afecto los procesos de contratación de nuevo docentes lo que no permitio lograr las metas trazadas para el ultimo trimetre del año. </t>
  </si>
  <si>
    <t>Para el 2022, el proceso de contratación docente sufrira cambios para poder aplicar la resolución 113-2021 sobre las diversas formas de ingreso de la administración pública.
Por igual se fijaran 30 docentes lo que permitira aumentar la cantidad de docentes fijos tanto para educación superior y 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</si>
</sst>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7" xfId="0" applyFont="1" applyBorder="1" applyAlignment="1">
      <alignment wrapText="1"/>
    </xf>
    <xf numFmtId="0" fontId="11" fillId="0" borderId="0" xfId="0" applyFont="1" applyAlignment="1" applyProtection="1">
      <alignment wrapText="1"/>
      <protection locked="0"/>
    </xf>
    <xf numFmtId="165" fontId="24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0" fontId="22" fillId="0" borderId="36" xfId="0" applyFont="1" applyFill="1" applyBorder="1" applyAlignment="1" applyProtection="1">
      <alignment horizontal="left" vertical="center" wrapText="1"/>
      <protection locked="0"/>
    </xf>
    <xf numFmtId="0" fontId="22" fillId="0" borderId="37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+Tabla1[[#This Row],[Física 
(E)]]/Tabla1[[#This Row],[Física
(C)]]</calculatedColumnFormula>
    </tableColumn>
    <tableColumn id="8" xr3:uid="{00000000-0010-0000-0000-000008000000}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36" zoomScaleNormal="100" workbookViewId="0">
      <selection activeCell="A40" sqref="A40"/>
    </sheetView>
  </sheetViews>
  <sheetFormatPr baseColWidth="10" defaultRowHeight="15" x14ac:dyDescent="0.25"/>
  <cols>
    <col min="1" max="1" width="23" style="6" customWidth="1"/>
    <col min="2" max="10" width="12.7109375" style="6" customWidth="1"/>
    <col min="11" max="11" width="11.42578125" style="6"/>
  </cols>
  <sheetData>
    <row r="1" spans="1:11" ht="21.75" thickBot="1" x14ac:dyDescent="0.3">
      <c r="A1" s="25"/>
      <c r="B1" s="47" t="s">
        <v>51</v>
      </c>
      <c r="C1" s="48"/>
      <c r="D1" s="48"/>
      <c r="E1" s="48"/>
      <c r="F1" s="48"/>
      <c r="G1" s="48"/>
      <c r="H1" s="48"/>
      <c r="I1" s="48"/>
      <c r="J1" s="49"/>
      <c r="K1" s="1"/>
    </row>
    <row r="2" spans="1:11" ht="21.75" thickBot="1" x14ac:dyDescent="0.3">
      <c r="A2" s="26"/>
      <c r="B2" s="50" t="s">
        <v>0</v>
      </c>
      <c r="C2" s="51"/>
      <c r="D2" s="50" t="s">
        <v>1</v>
      </c>
      <c r="E2" s="52"/>
      <c r="F2" s="52"/>
      <c r="G2" s="51"/>
      <c r="H2" s="53"/>
      <c r="I2" s="2" t="s">
        <v>2</v>
      </c>
      <c r="J2" s="3" t="s">
        <v>3</v>
      </c>
      <c r="K2" s="1"/>
    </row>
    <row r="3" spans="1:11" ht="21.75" thickBot="1" x14ac:dyDescent="0.3">
      <c r="A3" s="27"/>
      <c r="B3" s="54" t="s">
        <v>4</v>
      </c>
      <c r="C3" s="55"/>
      <c r="D3" s="54"/>
      <c r="E3" s="55"/>
      <c r="F3" s="55"/>
      <c r="G3" s="55"/>
      <c r="H3" s="56"/>
      <c r="I3" s="30"/>
      <c r="J3" s="31"/>
      <c r="K3" s="1"/>
    </row>
    <row r="4" spans="1:11" x14ac:dyDescent="0.25">
      <c r="A4" s="57"/>
      <c r="B4" s="58"/>
      <c r="C4" s="58"/>
      <c r="D4" s="59"/>
      <c r="E4" s="59"/>
      <c r="F4" s="59"/>
      <c r="G4" s="59"/>
      <c r="H4" s="59"/>
      <c r="I4" s="58"/>
      <c r="J4" s="60"/>
      <c r="K4" s="1"/>
    </row>
    <row r="5" spans="1:11" ht="3" customHeight="1" x14ac:dyDescent="0.25">
      <c r="A5" s="38"/>
      <c r="B5" s="39"/>
      <c r="C5" s="39"/>
      <c r="D5" s="39"/>
      <c r="E5" s="39"/>
      <c r="F5" s="39"/>
      <c r="G5" s="39"/>
      <c r="H5" s="39"/>
      <c r="I5" s="39"/>
      <c r="J5" s="40"/>
      <c r="K5" s="1"/>
    </row>
    <row r="6" spans="1:11" ht="15.75" x14ac:dyDescent="0.25">
      <c r="A6" s="41" t="s">
        <v>5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75" x14ac:dyDescent="0.25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6"/>
      <c r="K7" s="1"/>
    </row>
    <row r="8" spans="1:11" s="33" customFormat="1" x14ac:dyDescent="0.25">
      <c r="A8" s="9" t="s">
        <v>7</v>
      </c>
      <c r="B8" s="61" t="s">
        <v>52</v>
      </c>
      <c r="C8" s="62"/>
      <c r="D8" s="62"/>
      <c r="E8" s="62"/>
      <c r="F8" s="62"/>
      <c r="G8" s="62"/>
      <c r="H8" s="62"/>
      <c r="I8" s="62"/>
      <c r="J8" s="63"/>
      <c r="K8" s="32"/>
    </row>
    <row r="9" spans="1:11" s="33" customFormat="1" x14ac:dyDescent="0.25">
      <c r="A9" s="34" t="s">
        <v>36</v>
      </c>
      <c r="B9" s="61" t="s">
        <v>53</v>
      </c>
      <c r="C9" s="62"/>
      <c r="D9" s="62"/>
      <c r="E9" s="62"/>
      <c r="F9" s="62"/>
      <c r="G9" s="62"/>
      <c r="H9" s="62"/>
      <c r="I9" s="62"/>
      <c r="J9" s="63"/>
      <c r="K9" s="32"/>
    </row>
    <row r="10" spans="1:11" s="33" customFormat="1" x14ac:dyDescent="0.25">
      <c r="A10" s="34" t="s">
        <v>37</v>
      </c>
      <c r="B10" s="61" t="s">
        <v>54</v>
      </c>
      <c r="C10" s="62"/>
      <c r="D10" s="62"/>
      <c r="E10" s="62"/>
      <c r="F10" s="62"/>
      <c r="G10" s="62"/>
      <c r="H10" s="62"/>
      <c r="I10" s="62"/>
      <c r="J10" s="63"/>
      <c r="K10" s="32"/>
    </row>
    <row r="11" spans="1:11" s="33" customFormat="1" ht="45" customHeight="1" x14ac:dyDescent="0.25">
      <c r="A11" s="9" t="s">
        <v>8</v>
      </c>
      <c r="B11" s="64" t="s">
        <v>55</v>
      </c>
      <c r="C11" s="64"/>
      <c r="D11" s="64"/>
      <c r="E11" s="64"/>
      <c r="F11" s="64"/>
      <c r="G11" s="64"/>
      <c r="H11" s="64"/>
      <c r="I11" s="64"/>
      <c r="J11" s="65"/>
      <c r="K11" s="35"/>
    </row>
    <row r="12" spans="1:11" s="33" customFormat="1" ht="42.75" customHeight="1" x14ac:dyDescent="0.25">
      <c r="A12" s="9" t="s">
        <v>9</v>
      </c>
      <c r="B12" s="64" t="s">
        <v>56</v>
      </c>
      <c r="C12" s="64"/>
      <c r="D12" s="64"/>
      <c r="E12" s="64"/>
      <c r="F12" s="64"/>
      <c r="G12" s="64"/>
      <c r="H12" s="64"/>
      <c r="I12" s="64"/>
      <c r="J12" s="65"/>
      <c r="K12" s="35"/>
    </row>
    <row r="13" spans="1:11" ht="15.75" x14ac:dyDescent="0.25">
      <c r="A13" s="41" t="s">
        <v>10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27.75" customHeight="1" x14ac:dyDescent="0.25">
      <c r="A14" s="4" t="s">
        <v>11</v>
      </c>
      <c r="B14" s="28">
        <v>3</v>
      </c>
      <c r="C14" s="37" t="str">
        <f>IFERROR(VLOOKUP(B14,'[1]Validacion datos'!A2:B5,2,FALSE),"")</f>
        <v>DESARROLLO PRODUCTIVO</v>
      </c>
      <c r="D14" s="37"/>
      <c r="E14" s="37"/>
      <c r="F14" s="37"/>
      <c r="G14" s="37"/>
      <c r="H14" s="37"/>
      <c r="I14" s="37"/>
      <c r="J14" s="37"/>
    </row>
    <row r="15" spans="1:11" ht="26.25" customHeight="1" x14ac:dyDescent="0.25">
      <c r="A15" s="4" t="s">
        <v>12</v>
      </c>
      <c r="B15" s="7">
        <v>3.3</v>
      </c>
      <c r="C15" s="37" t="str">
        <f>IFERROR(VLOOKUP(B15,'[1]Validacion datos'!A8:B26,2,FALSE),"")</f>
        <v>Competitividad e innovavión en un ambiente favorable a la cooperación y la responsabilidad social</v>
      </c>
      <c r="D15" s="37"/>
      <c r="E15" s="37"/>
      <c r="F15" s="37"/>
      <c r="G15" s="37"/>
      <c r="H15" s="37"/>
      <c r="I15" s="37"/>
      <c r="J15" s="37"/>
    </row>
    <row r="16" spans="1:11" x14ac:dyDescent="0.25">
      <c r="A16" s="4" t="s">
        <v>13</v>
      </c>
      <c r="B16" s="8" t="s">
        <v>57</v>
      </c>
      <c r="C16" s="66" t="str">
        <f>IFERROR(VLOOKUP(B16,'[1]Validacion datos'!D8:E64,2,FALSE),"")</f>
        <v>Consolidar un sistema de educación superior de calidad, que responda a las necesidades del desarrollo de la Nación</v>
      </c>
      <c r="D16" s="66"/>
      <c r="E16" s="66"/>
      <c r="F16" s="66"/>
      <c r="G16" s="66"/>
      <c r="H16" s="66"/>
      <c r="I16" s="66"/>
      <c r="J16" s="66"/>
    </row>
    <row r="17" spans="1:11" ht="15.75" x14ac:dyDescent="0.25">
      <c r="A17" s="41" t="s">
        <v>14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29.25" customHeight="1" x14ac:dyDescent="0.25">
      <c r="A18" s="4" t="s">
        <v>15</v>
      </c>
      <c r="B18" s="64" t="s">
        <v>58</v>
      </c>
      <c r="C18" s="64"/>
      <c r="D18" s="64"/>
      <c r="E18" s="64"/>
      <c r="F18" s="64"/>
      <c r="G18" s="64"/>
      <c r="H18" s="64"/>
      <c r="I18" s="64"/>
      <c r="J18" s="65"/>
    </row>
    <row r="19" spans="1:11" ht="72.75" customHeight="1" x14ac:dyDescent="0.25">
      <c r="A19" s="9" t="s">
        <v>16</v>
      </c>
      <c r="B19" s="64" t="s">
        <v>59</v>
      </c>
      <c r="C19" s="64"/>
      <c r="D19" s="64"/>
      <c r="E19" s="64"/>
      <c r="F19" s="64"/>
      <c r="G19" s="64"/>
      <c r="H19" s="64"/>
      <c r="I19" s="64"/>
      <c r="J19" s="65"/>
    </row>
    <row r="20" spans="1:11" ht="26.25" customHeight="1" x14ac:dyDescent="0.25">
      <c r="A20" s="9" t="s">
        <v>17</v>
      </c>
      <c r="B20" s="64" t="s">
        <v>60</v>
      </c>
      <c r="C20" s="64"/>
      <c r="D20" s="64"/>
      <c r="E20" s="64"/>
      <c r="F20" s="64"/>
      <c r="G20" s="64"/>
      <c r="H20" s="64"/>
      <c r="I20" s="64"/>
      <c r="J20" s="65"/>
    </row>
    <row r="21" spans="1:11" ht="47.25" customHeight="1" x14ac:dyDescent="0.25">
      <c r="A21" s="9" t="s">
        <v>38</v>
      </c>
      <c r="B21" s="64" t="s">
        <v>61</v>
      </c>
      <c r="C21" s="64"/>
      <c r="D21" s="64"/>
      <c r="E21" s="64"/>
      <c r="F21" s="64"/>
      <c r="G21" s="64"/>
      <c r="H21" s="64"/>
      <c r="I21" s="64"/>
      <c r="J21" s="65"/>
      <c r="K21" s="1"/>
    </row>
    <row r="22" spans="1:11" ht="15.75" x14ac:dyDescent="0.25">
      <c r="A22" s="41" t="s">
        <v>18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1" ht="15.75" x14ac:dyDescent="0.25">
      <c r="A23" s="44" t="s">
        <v>19</v>
      </c>
      <c r="B23" s="45"/>
      <c r="C23" s="45"/>
      <c r="D23" s="45"/>
      <c r="E23" s="45"/>
      <c r="F23" s="45"/>
      <c r="G23" s="45"/>
      <c r="H23" s="45"/>
      <c r="I23" s="45"/>
      <c r="J23" s="46"/>
      <c r="K23" s="1"/>
    </row>
    <row r="24" spans="1:11" ht="15" customHeight="1" x14ac:dyDescent="0.25">
      <c r="A24" s="67" t="s">
        <v>20</v>
      </c>
      <c r="B24" s="68"/>
      <c r="C24" s="69" t="s">
        <v>21</v>
      </c>
      <c r="D24" s="71"/>
      <c r="E24" s="71"/>
      <c r="F24" s="71" t="s">
        <v>22</v>
      </c>
      <c r="G24" s="71"/>
      <c r="H24" s="68"/>
      <c r="I24" s="69" t="s">
        <v>23</v>
      </c>
      <c r="J24" s="70"/>
    </row>
    <row r="25" spans="1:11" x14ac:dyDescent="0.25">
      <c r="A25" s="87">
        <f>231645871+266667477</f>
        <v>498313348</v>
      </c>
      <c r="B25" s="88"/>
      <c r="C25" s="75">
        <v>479660474.44999999</v>
      </c>
      <c r="D25" s="76"/>
      <c r="E25" s="77"/>
      <c r="F25" s="75">
        <v>456411417.81999999</v>
      </c>
      <c r="G25" s="76"/>
      <c r="H25" s="77"/>
      <c r="I25" s="89">
        <f>+F25/C25</f>
        <v>0.95153018047472349</v>
      </c>
      <c r="J25" s="90"/>
    </row>
    <row r="26" spans="1:11" ht="15.75" x14ac:dyDescent="0.25">
      <c r="A26" s="44" t="s">
        <v>24</v>
      </c>
      <c r="B26" s="45"/>
      <c r="C26" s="45"/>
      <c r="D26" s="45"/>
      <c r="E26" s="45"/>
      <c r="F26" s="45"/>
      <c r="G26" s="45"/>
      <c r="H26" s="45"/>
      <c r="I26" s="45"/>
      <c r="J26" s="46"/>
      <c r="K26" s="1"/>
    </row>
    <row r="27" spans="1:11" x14ac:dyDescent="0.25">
      <c r="A27" s="5"/>
      <c r="B27"/>
      <c r="C27" s="72" t="s">
        <v>50</v>
      </c>
      <c r="D27" s="73"/>
      <c r="E27" s="72" t="s">
        <v>48</v>
      </c>
      <c r="F27" s="73"/>
      <c r="G27" s="72" t="s">
        <v>49</v>
      </c>
      <c r="H27" s="72"/>
      <c r="I27" s="72" t="s">
        <v>25</v>
      </c>
      <c r="J27" s="74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48" x14ac:dyDescent="0.25">
      <c r="A29" s="13" t="s">
        <v>62</v>
      </c>
      <c r="B29" s="14" t="s">
        <v>63</v>
      </c>
      <c r="C29" s="36">
        <v>15297</v>
      </c>
      <c r="D29" s="15">
        <v>498313348</v>
      </c>
      <c r="E29" s="15">
        <v>1730</v>
      </c>
      <c r="F29" s="15">
        <v>132268287</v>
      </c>
      <c r="G29" s="16">
        <v>1602</v>
      </c>
      <c r="H29" s="15">
        <v>149176006.46000001</v>
      </c>
      <c r="I29" s="17">
        <f>+Tabla1[[#This Row],[Física 
(E)]]/Tabla1[[#This Row],[Física
(C)]]</f>
        <v>0.92601156069364166</v>
      </c>
      <c r="J29" s="18">
        <f>+Tabla1[[#This Row],[Financiera 
 (F)]]/Tabla1[[#This Row],[Financiera
(D)]]</f>
        <v>1.1278289743028123</v>
      </c>
    </row>
    <row r="30" spans="1:11" x14ac:dyDescent="0.25">
      <c r="A30" s="19"/>
      <c r="B30" s="20"/>
      <c r="C30" s="21"/>
      <c r="D30" s="22"/>
      <c r="E30" s="22"/>
      <c r="F30" s="22"/>
      <c r="G30" s="23"/>
      <c r="H30" s="22"/>
      <c r="I30" s="17"/>
      <c r="J30" s="18" t="e">
        <f>+Tabla1[[#This Row],[Financiera 
 (F)]]/Tabla1[[#This Row],[Financiera
(D)]]</f>
        <v>#DIV/0!</v>
      </c>
    </row>
    <row r="31" spans="1:11" ht="15.75" x14ac:dyDescent="0.25">
      <c r="A31" s="41" t="s">
        <v>28</v>
      </c>
      <c r="B31" s="42"/>
      <c r="C31" s="42"/>
      <c r="D31" s="42"/>
      <c r="E31" s="42"/>
      <c r="F31" s="42"/>
      <c r="G31" s="42"/>
      <c r="H31" s="42"/>
      <c r="I31" s="42"/>
      <c r="J31" s="43"/>
    </row>
    <row r="32" spans="1:11" ht="15.75" x14ac:dyDescent="0.25">
      <c r="A32" s="44" t="s">
        <v>29</v>
      </c>
      <c r="B32" s="45"/>
      <c r="C32" s="45"/>
      <c r="D32" s="45"/>
      <c r="E32" s="45"/>
      <c r="F32" s="45"/>
      <c r="G32" s="45"/>
      <c r="H32" s="45"/>
      <c r="I32" s="45"/>
      <c r="J32" s="46"/>
      <c r="K32" s="1"/>
    </row>
    <row r="33" spans="1:11" ht="25.5" customHeight="1" x14ac:dyDescent="0.25">
      <c r="A33" s="24" t="s">
        <v>30</v>
      </c>
      <c r="B33" s="64" t="s">
        <v>62</v>
      </c>
      <c r="C33" s="64"/>
      <c r="D33" s="64"/>
      <c r="E33" s="64"/>
      <c r="F33" s="64"/>
      <c r="G33" s="64"/>
      <c r="H33" s="64"/>
      <c r="I33" s="64"/>
      <c r="J33" s="65"/>
    </row>
    <row r="34" spans="1:11" ht="150" customHeight="1" x14ac:dyDescent="0.25">
      <c r="A34" s="24" t="s">
        <v>31</v>
      </c>
      <c r="B34" s="64" t="s">
        <v>64</v>
      </c>
      <c r="C34" s="64"/>
      <c r="D34" s="64"/>
      <c r="E34" s="64"/>
      <c r="F34" s="64"/>
      <c r="G34" s="64"/>
      <c r="H34" s="64"/>
      <c r="I34" s="64"/>
      <c r="J34" s="65"/>
    </row>
    <row r="35" spans="1:11" ht="120" customHeight="1" x14ac:dyDescent="0.25">
      <c r="A35" s="24" t="s">
        <v>32</v>
      </c>
      <c r="B35" s="64" t="s">
        <v>65</v>
      </c>
      <c r="C35" s="64"/>
      <c r="D35" s="64"/>
      <c r="E35" s="64"/>
      <c r="F35" s="64"/>
      <c r="G35" s="64"/>
      <c r="H35" s="64"/>
      <c r="I35" s="64"/>
      <c r="J35" s="65"/>
    </row>
    <row r="36" spans="1:11" ht="56.25" customHeight="1" x14ac:dyDescent="0.25">
      <c r="A36" s="24" t="s">
        <v>33</v>
      </c>
      <c r="B36" s="85" t="s">
        <v>66</v>
      </c>
      <c r="C36" s="85"/>
      <c r="D36" s="85"/>
      <c r="E36" s="85"/>
      <c r="F36" s="85"/>
      <c r="G36" s="85"/>
      <c r="H36" s="85"/>
      <c r="I36" s="85"/>
      <c r="J36" s="86"/>
    </row>
    <row r="37" spans="1:11" ht="15.75" x14ac:dyDescent="0.25">
      <c r="A37" s="41" t="s">
        <v>34</v>
      </c>
      <c r="B37" s="42"/>
      <c r="C37" s="42"/>
      <c r="D37" s="42"/>
      <c r="E37" s="42"/>
      <c r="F37" s="42"/>
      <c r="G37" s="42"/>
      <c r="H37" s="42"/>
      <c r="I37" s="42"/>
      <c r="J37" s="43"/>
    </row>
    <row r="38" spans="1:11" ht="15.75" x14ac:dyDescent="0.25">
      <c r="A38" s="78" t="s">
        <v>35</v>
      </c>
      <c r="B38" s="79"/>
      <c r="C38" s="79"/>
      <c r="D38" s="79"/>
      <c r="E38" s="79"/>
      <c r="F38" s="79"/>
      <c r="G38" s="79"/>
      <c r="H38" s="79"/>
      <c r="I38" s="79"/>
      <c r="J38" s="80"/>
      <c r="K38" s="1"/>
    </row>
    <row r="39" spans="1:11" ht="75" customHeight="1" x14ac:dyDescent="0.25">
      <c r="A39" s="81" t="s">
        <v>67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84" t="s">
        <v>41</v>
      </c>
      <c r="B41" s="84"/>
      <c r="C41" s="84"/>
      <c r="D41" s="84"/>
      <c r="E41" s="84"/>
      <c r="F41" s="84"/>
      <c r="G41" s="84"/>
      <c r="H41" s="84"/>
      <c r="I41" s="84"/>
      <c r="J41" s="84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3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E30:F30 F28:F29 D28:D30 E29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Rosanna M. Florentino Martinez</cp:lastModifiedBy>
  <cp:lastPrinted>2022-02-28T15:32:34Z</cp:lastPrinted>
  <dcterms:created xsi:type="dcterms:W3CDTF">2021-03-22T15:50:10Z</dcterms:created>
  <dcterms:modified xsi:type="dcterms:W3CDTF">2022-02-28T15:32:47Z</dcterms:modified>
</cp:coreProperties>
</file>