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Junio 2024" sheetId="3" r:id="rId3"/>
    <sheet name="resumen objetale" sheetId="2" state="hidden" r:id="rId4"/>
  </sheets>
  <definedNames>
    <definedName name="_xlnm._FilterDatabase" localSheetId="2" hidden="1">'Ingresos y Egresos Junio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Junio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J50" i="3" l="1"/>
  <c r="H9" i="3" l="1"/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L48" i="3"/>
  <c r="L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<sst xmlns="http://schemas.openxmlformats.org/spreadsheetml/2006/main" count="1026" uniqueCount="472">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</sst>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Junio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Junio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2024'!$D$8:$D$45</c:f>
              <c:numCache>
                <c:formatCode>#,##0.00</c:formatCode>
                <c:ptCount val="38"/>
                <c:pt idx="0" formatCode="_(* #,##0.00_);_(* \(#,##0.00\);_(* &quot;-&quot;??_);_(@_)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4196756.53</c:v>
                </c:pt>
                <c:pt idx="7">
                  <c:v>4616275.96</c:v>
                </c:pt>
                <c:pt idx="8" formatCode="_(* #,##0.00_);_(* \(#,##0.00\);_(* &quot;-&quot;??_);_(@_)">
                  <c:v>2132929.44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2220789.16</c:v>
                </c:pt>
                <c:pt idx="13" formatCode="_(* #,##0.00_);_(* \(#,##0.00\);_(* &quot;-&quot;??_);_(@_)">
                  <c:v>262557.36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Junio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2024'!$E$8:$E$45</c:f>
              <c:numCache>
                <c:formatCode>#,##0.00</c:formatCode>
                <c:ptCount val="38"/>
                <c:pt idx="0" formatCode="_(* #,##0.00_);_(* \(#,##0.00\);_(* &quot;-&quot;??_);_(@_)">
                  <c:v>62249996.25</c:v>
                </c:pt>
                <c:pt idx="1">
                  <c:v>46361972.879999995</c:v>
                </c:pt>
                <c:pt idx="2" formatCode="_(* #,##0.00_);_(* \(#,##0.00\);_(* &quot;-&quot;??_);_(@_)">
                  <c:v>40036430.259999998</c:v>
                </c:pt>
                <c:pt idx="3" formatCode="_(* #,##0.00_);_(* \(#,##0.00\);_(* &quot;-&quot;??_);_(@_)">
                  <c:v>225000</c:v>
                </c:pt>
                <c:pt idx="4" formatCode="0.00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6100542.6200000001</c:v>
                </c:pt>
                <c:pt idx="7">
                  <c:v>13463019.83</c:v>
                </c:pt>
                <c:pt idx="8" formatCode="_(* #,##0.00_);_(* \(#,##0.00\);_(* &quot;-&quot;??_);_(@_)">
                  <c:v>6478466.0099999998</c:v>
                </c:pt>
                <c:pt idx="9" formatCode="0.00">
                  <c:v>0</c:v>
                </c:pt>
                <c:pt idx="10" formatCode="0.00">
                  <c:v>870962.4</c:v>
                </c:pt>
                <c:pt idx="11" formatCode="0.00">
                  <c:v>331608.88</c:v>
                </c:pt>
                <c:pt idx="12" formatCode="_(* #,##0.00_);_(* \(#,##0.00\);_(* &quot;-&quot;??_);_(@_)">
                  <c:v>710521.9</c:v>
                </c:pt>
                <c:pt idx="13" formatCode="_(* #,##0.00_);_(* \(#,##0.00\);_(* &quot;-&quot;??_);_(@_)">
                  <c:v>286399.71999999997</c:v>
                </c:pt>
                <c:pt idx="14" formatCode="_(* #,##0.00_);_(* \(#,##0.00\);_(* &quot;-&quot;??_);_(@_)">
                  <c:v>4681041.54</c:v>
                </c:pt>
                <c:pt idx="15" formatCode="_(* #,##0.00_);_(* \(#,##0.00\);_(* &quot;-&quot;??_);_(@_)">
                  <c:v>104019.38</c:v>
                </c:pt>
                <c:pt idx="16" formatCode="0.00">
                  <c:v>0</c:v>
                </c:pt>
                <c:pt idx="17">
                  <c:v>1366770.99</c:v>
                </c:pt>
                <c:pt idx="18" formatCode="0.00">
                  <c:v>12986.49</c:v>
                </c:pt>
                <c:pt idx="19" formatCode="_(* #,##0.00_);_(* \(#,##0.00\);_(* &quot;-&quot;??_);_(@_)">
                  <c:v>715776.2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176799.4</c:v>
                </c:pt>
                <c:pt idx="24" formatCode="0.00">
                  <c:v>2124</c:v>
                </c:pt>
                <c:pt idx="25" formatCode="_(* #,##0.00_);_(* \(#,##0.00\);_(* &quot;-&quot;??_);_(@_)">
                  <c:v>459084.9</c:v>
                </c:pt>
                <c:pt idx="26" formatCode="_(* #,##0.00_);_(* \(#,##0.00\);_(* &quot;-&quot;??_);_(@_)">
                  <c:v>282102.93</c:v>
                </c:pt>
                <c:pt idx="27" formatCode="_(* #,##0.00_);_(* \(#,##0.00\);_(* &quot;-&quot;??_);_(@_)">
                  <c:v>282102.93</c:v>
                </c:pt>
                <c:pt idx="28" formatCode="0.00">
                  <c:v>0</c:v>
                </c:pt>
                <c:pt idx="29" formatCode="_(* #,##0.00_);_(* \(#,##0.00\);_(* &quot;-&quot;??_);_(@_)">
                  <c:v>99639.2</c:v>
                </c:pt>
                <c:pt idx="30" formatCode="_(* #,##0.00_);_(* \(#,##0.00\);_(* &quot;-&quot;??_);_(@_)">
                  <c:v>0</c:v>
                </c:pt>
                <c:pt idx="31" formatCode="_(* #,##0.00_);_(* \(#,##0.00\);_(* &quot;-&quot;??_);_(@_)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91025.2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Junio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2024'!$F$8:$F$45</c:f>
              <c:numCache>
                <c:formatCode>#,##0.00</c:formatCode>
                <c:ptCount val="38"/>
                <c:pt idx="0" formatCode="_(* #,##0.00_);_(* \(#,##0.00\);_(* &quot;-&quot;??_);_(@_)">
                  <c:v>67156786.75</c:v>
                </c:pt>
                <c:pt idx="1">
                  <c:v>48214854.729999997</c:v>
                </c:pt>
                <c:pt idx="2" formatCode="_(* #,##0.00_);_(* \(#,##0.00\);_(* &quot;-&quot;??_);_(@_)">
                  <c:v>41200703.549999997</c:v>
                </c:pt>
                <c:pt idx="3" formatCode="_(* #,##0.00_);_(* \(#,##0.00\);_(* &quot;-&quot;??_);_(@_)">
                  <c:v>764349.43</c:v>
                </c:pt>
                <c:pt idx="4" formatCode="_(* #,##0.00_);_(* \(#,##0.00\);_(* &quot;-&quot;??_);_(@_)">
                  <c:v>21364</c:v>
                </c:pt>
                <c:pt idx="6" formatCode="_(* #,##0.00_);_(* \(#,##0.00\);_(* &quot;-&quot;??_);_(@_)">
                  <c:v>6228437.75</c:v>
                </c:pt>
                <c:pt idx="7">
                  <c:v>14102132.02</c:v>
                </c:pt>
                <c:pt idx="8" formatCode="_(* #,##0.00_);_(* \(#,##0.00\);_(* &quot;-&quot;??_);_(@_)">
                  <c:v>4934463.79</c:v>
                </c:pt>
                <c:pt idx="9" formatCode="_(* #,##0.00_);_(* \(#,##0.00\);_(* &quot;-&quot;??_);_(@_)">
                  <c:v>0</c:v>
                </c:pt>
                <c:pt idx="10" formatCode="0.00">
                  <c:v>228950</c:v>
                </c:pt>
                <c:pt idx="11" formatCode="0.00">
                  <c:v>0</c:v>
                </c:pt>
                <c:pt idx="12" formatCode="_(* #,##0.00_);_(* \(#,##0.00\);_(* &quot;-&quot;??_);_(@_)">
                  <c:v>6945766.8300000001</c:v>
                </c:pt>
                <c:pt idx="13" formatCode="_(* #,##0.00_);_(* \(#,##0.00\);_(* &quot;-&quot;??_);_(@_)">
                  <c:v>255623.35</c:v>
                </c:pt>
                <c:pt idx="14" formatCode="_(* #,##0.00_);_(* \(#,##0.00\);_(* &quot;-&quot;??_);_(@_)">
                  <c:v>1542594.71</c:v>
                </c:pt>
                <c:pt idx="15" formatCode="_(* #,##0.00_);_(* \(#,##0.00\);_(* &quot;-&quot;??_);_(@_)">
                  <c:v>194733.34</c:v>
                </c:pt>
                <c:pt idx="16" formatCode="_(* #,##0.00_);_(* \(#,##0.00\);_(* &quot;-&quot;??_);_(@_)">
                  <c:v>0</c:v>
                </c:pt>
                <c:pt idx="17">
                  <c:v>4450000</c:v>
                </c:pt>
                <c:pt idx="24" formatCode="_(* #,##0.00_);_(* \(#,##0.00\);_(* &quot;-&quot;??_);_(@_)">
                  <c:v>4450000</c:v>
                </c:pt>
                <c:pt idx="26" formatCode="_(* #,##0.00_);_(* \(#,##0.00\);_(* &quot;-&quot;??_);_(@_)">
                  <c:v>25000</c:v>
                </c:pt>
                <c:pt idx="27" formatCode="_(* #,##0.00_);_(* \(#,##0.00\);_(* &quot;-&quot;??_);_(@_)">
                  <c:v>25000</c:v>
                </c:pt>
                <c:pt idx="29" formatCode="_(* #,##0.00_);_(* \(#,##0.00\);_(* &quot;-&quot;??_);_(@_)">
                  <c:v>364800</c:v>
                </c:pt>
                <c:pt idx="30" formatCode="_(* #,##0.00_);_(* \(#,##0.00\);_(* &quot;-&quot;??_);_(@_)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Junio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2024'!$G$8:$G$45</c:f>
              <c:numCache>
                <c:formatCode>#,##0.00</c:formatCode>
                <c:ptCount val="38"/>
                <c:pt idx="0" formatCode="_(* #,##0.00_);_(* \(#,##0.00\);_(* &quot;-&quot;??_);_(@_)">
                  <c:v>113153719.47</c:v>
                </c:pt>
                <c:pt idx="1">
                  <c:v>87534889.569999993</c:v>
                </c:pt>
                <c:pt idx="2" formatCode="_(* #,##0.00_);_(* \(#,##0.00\);_(* &quot;-&quot;??_);_(@_)">
                  <c:v>55174754.93</c:v>
                </c:pt>
                <c:pt idx="3" formatCode="_(* #,##0.00_);_(* \(#,##0.00\);_(* &quot;-&quot;??_);_(@_)">
                  <c:v>23955632.420000002</c:v>
                </c:pt>
                <c:pt idx="4" formatCode="_(* #,##0.00_);_(* \(#,##0.00\);_(* &quot;-&quot;??_);_(@_)">
                  <c:v>0</c:v>
                </c:pt>
                <c:pt idx="5" formatCode="_(* #,##0.00_);_(* \(#,##0.00\);_(* &quot;-&quot;??_);_(@_)">
                  <c:v>0</c:v>
                </c:pt>
                <c:pt idx="6" formatCode="_(* #,##0.00_);_(* \(#,##0.00\);_(* &quot;-&quot;??_);_(@_)">
                  <c:v>8404502.2200000007</c:v>
                </c:pt>
                <c:pt idx="7">
                  <c:v>13808951.91</c:v>
                </c:pt>
                <c:pt idx="8" formatCode="_(* #,##0.00_);_(* \(#,##0.00\);_(* &quot;-&quot;??_);_(@_)">
                  <c:v>7986034.7199999997</c:v>
                </c:pt>
                <c:pt idx="9" formatCode="_(* #,##0.00_);_(* \(#,##0.00\);_(* &quot;-&quot;??_);_(@_)">
                  <c:v>1153335.24</c:v>
                </c:pt>
                <c:pt idx="10" formatCode="_(* #,##0.00_);_(* \(#,##0.00\);_(* &quot;-&quot;??_);_(@_)">
                  <c:v>812964.3</c:v>
                </c:pt>
                <c:pt idx="11" formatCode="0.00">
                  <c:v>88000</c:v>
                </c:pt>
                <c:pt idx="12" formatCode="_(* #,##0.00_);_(* \(#,##0.00\);_(* &quot;-&quot;??_);_(@_)">
                  <c:v>478291.3</c:v>
                </c:pt>
                <c:pt idx="13" formatCode="_(* #,##0.00_);_(* \(#,##0.00\);_(* &quot;-&quot;??_);_(@_)">
                  <c:v>353200.33</c:v>
                </c:pt>
                <c:pt idx="14" formatCode="_(* #,##0.00_);_(* \(#,##0.00\);_(* &quot;-&quot;??_);_(@_)">
                  <c:v>2325000</c:v>
                </c:pt>
                <c:pt idx="15" formatCode="_(* #,##0.00_);_(* \(#,##0.00\);_(* &quot;-&quot;??_);_(@_)">
                  <c:v>197806.02</c:v>
                </c:pt>
                <c:pt idx="16" formatCode="_(* #,##0.00_);_(* \(#,##0.00\);_(* &quot;-&quot;??_);_(@_)">
                  <c:v>414320</c:v>
                </c:pt>
                <c:pt idx="17">
                  <c:v>1676616.45</c:v>
                </c:pt>
                <c:pt idx="18" formatCode="_(* #,##0.00_);_(* \(#,##0.00\);_(* &quot;-&quot;??_);_(@_)">
                  <c:v>12986.49</c:v>
                </c:pt>
                <c:pt idx="22" formatCode="_(* #,##0.00_);_(* \(#,##0.00\);_(* &quot;-&quot;??_);_(@_)">
                  <c:v>44368</c:v>
                </c:pt>
                <c:pt idx="25" formatCode="_(* #,##0.00_);_(* \(#,##0.00\);_(* &quot;-&quot;??_);_(@_)">
                  <c:v>1619261.96</c:v>
                </c:pt>
                <c:pt idx="26" formatCode="_(* #,##0.00_);_(* \(#,##0.00\);_(* &quot;-&quot;??_);_(@_)">
                  <c:v>268232.09999999998</c:v>
                </c:pt>
                <c:pt idx="27" formatCode="0.00">
                  <c:v>268232.09999999998</c:v>
                </c:pt>
                <c:pt idx="28" formatCode="0.00">
                  <c:v>0</c:v>
                </c:pt>
                <c:pt idx="29" formatCode="_(* #,##0.00_);_(* \(#,##0.00\);_(* &quot;-&quot;??_);_(@_)">
                  <c:v>9865029.4399999995</c:v>
                </c:pt>
                <c:pt idx="30" formatCode="0.00">
                  <c:v>8422120.9499999993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_(* #,##0.00_);_(* \(#,##0.00\);_(* &quot;-&quot;??_);_(@_)">
                  <c:v>1289508.49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Junio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2024'!$H$8:$H$45</c:f>
              <c:numCache>
                <c:formatCode>#,##0.00</c:formatCode>
                <c:ptCount val="38"/>
                <c:pt idx="0" formatCode="_(* #,##0.00_);_(* \(#,##0.00\);_(* &quot;-&quot;??_);_(@_)">
                  <c:v>67447307.469999999</c:v>
                </c:pt>
                <c:pt idx="1">
                  <c:v>36484482</c:v>
                </c:pt>
                <c:pt idx="2" formatCode="0.00">
                  <c:v>30547254.120000001</c:v>
                </c:pt>
                <c:pt idx="3" formatCode="0.00">
                  <c:v>1244320.18</c:v>
                </c:pt>
                <c:pt idx="4" formatCode="0.00">
                  <c:v>39204.300000000003</c:v>
                </c:pt>
                <c:pt idx="6" formatCode="0.00">
                  <c:v>4653703.4000000004</c:v>
                </c:pt>
                <c:pt idx="7">
                  <c:v>17427917.919999998</c:v>
                </c:pt>
                <c:pt idx="8" formatCode="0.00">
                  <c:v>7252310.4699999997</c:v>
                </c:pt>
                <c:pt idx="9" formatCode="0.00">
                  <c:v>722720</c:v>
                </c:pt>
                <c:pt idx="11" formatCode="0.00">
                  <c:v>1103412.3</c:v>
                </c:pt>
                <c:pt idx="12" formatCode="0.00">
                  <c:v>4632123.54</c:v>
                </c:pt>
                <c:pt idx="13" formatCode="0.00">
                  <c:v>2631168.15</c:v>
                </c:pt>
                <c:pt idx="14" formatCode="0.00">
                  <c:v>996183.46</c:v>
                </c:pt>
                <c:pt idx="15" formatCode="0.00">
                  <c:v>90000</c:v>
                </c:pt>
                <c:pt idx="17">
                  <c:v>12099870.42</c:v>
                </c:pt>
                <c:pt idx="18" formatCode="0.00">
                  <c:v>438287.32</c:v>
                </c:pt>
                <c:pt idx="20" formatCode="0.00">
                  <c:v>776056.5</c:v>
                </c:pt>
                <c:pt idx="25" formatCode="0.00">
                  <c:v>10885526.6</c:v>
                </c:pt>
                <c:pt idx="26" formatCode="_(* #,##0.00_);_(* \(#,##0.00\);_(* &quot;-&quot;??_);_(@_)">
                  <c:v>464177.11</c:v>
                </c:pt>
                <c:pt idx="27" formatCode="0.00">
                  <c:v>464177.11</c:v>
                </c:pt>
                <c:pt idx="29" formatCode="_(* #,##0.00_);_(* \(#,##0.00\);_(* &quot;-&quot;??_);_(@_)">
                  <c:v>970860.02</c:v>
                </c:pt>
                <c:pt idx="34" formatCode="0.00">
                  <c:v>595000</c:v>
                </c:pt>
                <c:pt idx="35" formatCode="0.00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Junio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2024'!$I$8:$I$45</c:f>
              <c:numCache>
                <c:formatCode>#,##0.00</c:formatCode>
                <c:ptCount val="38"/>
                <c:pt idx="0" formatCode="_(* #,##0.00_);_(* \(#,##0.00\);_(* &quot;-&quot;??_);_(@_)">
                  <c:v>81853138.310000002</c:v>
                </c:pt>
                <c:pt idx="1">
                  <c:v>71364982.629999995</c:v>
                </c:pt>
                <c:pt idx="2" formatCode="0.00">
                  <c:v>60557681.299999997</c:v>
                </c:pt>
                <c:pt idx="3" formatCode="0.00">
                  <c:v>1565872.62</c:v>
                </c:pt>
                <c:pt idx="4" formatCode="0.00">
                  <c:v>14336.2</c:v>
                </c:pt>
                <c:pt idx="6" formatCode="0.00">
                  <c:v>9227092.5099999998</c:v>
                </c:pt>
                <c:pt idx="7">
                  <c:v>9550546.3900000006</c:v>
                </c:pt>
                <c:pt idx="8" formatCode="0.00">
                  <c:v>4070319.93</c:v>
                </c:pt>
                <c:pt idx="9" formatCode="0.00">
                  <c:v>571895.02</c:v>
                </c:pt>
                <c:pt idx="10" formatCode="0.00">
                  <c:v>635850</c:v>
                </c:pt>
                <c:pt idx="11" formatCode="0.00">
                  <c:v>0</c:v>
                </c:pt>
                <c:pt idx="12" formatCode="0.00">
                  <c:v>3004761.57</c:v>
                </c:pt>
                <c:pt idx="13" formatCode="0.00">
                  <c:v>355222.13</c:v>
                </c:pt>
                <c:pt idx="14" formatCode="0.00">
                  <c:v>264737.26</c:v>
                </c:pt>
                <c:pt idx="15" formatCode="0.00">
                  <c:v>597760.48</c:v>
                </c:pt>
                <c:pt idx="16" formatCode="0.00">
                  <c:v>50000</c:v>
                </c:pt>
                <c:pt idx="17">
                  <c:v>724683.80999999994</c:v>
                </c:pt>
                <c:pt idx="18" formatCode="0.00">
                  <c:v>74892</c:v>
                </c:pt>
                <c:pt idx="20" formatCode="0.00">
                  <c:v>15670.4</c:v>
                </c:pt>
                <c:pt idx="22" formatCode="0.00">
                  <c:v>33691.360000000001</c:v>
                </c:pt>
                <c:pt idx="23" formatCode="0.00">
                  <c:v>2976.9</c:v>
                </c:pt>
                <c:pt idx="24" formatCode="0.00">
                  <c:v>75958.55</c:v>
                </c:pt>
                <c:pt idx="25" formatCode="0.00">
                  <c:v>521494.6</c:v>
                </c:pt>
                <c:pt idx="26" formatCode="_(* #,##0.00_);_(* \(#,##0.00\);_(* &quot;-&quot;??_);_(@_)">
                  <c:v>212925.48</c:v>
                </c:pt>
                <c:pt idx="27" formatCode="0.00">
                  <c:v>212925.48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Junio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2024'!$J$8:$J$45</c:f>
              <c:numCache>
                <c:formatCode>#,##0.00</c:formatCode>
                <c:ptCount val="38"/>
                <c:pt idx="0" formatCode="_(* #,##0.00_);_(* \(#,##0.00\);_(* &quot;-&quot;??_);_(@_)">
                  <c:v>72197149.040000007</c:v>
                </c:pt>
                <c:pt idx="1">
                  <c:v>36977367.25</c:v>
                </c:pt>
                <c:pt idx="2" formatCode="0.00">
                  <c:v>31599296.609999999</c:v>
                </c:pt>
                <c:pt idx="3" formatCode="0.00">
                  <c:v>667530.56000000006</c:v>
                </c:pt>
                <c:pt idx="4" formatCode="0.00">
                  <c:v>37446.410000000003</c:v>
                </c:pt>
                <c:pt idx="6" formatCode="0.00">
                  <c:v>4673093.67</c:v>
                </c:pt>
                <c:pt idx="7">
                  <c:v>20793951.459999997</c:v>
                </c:pt>
                <c:pt idx="8" formatCode="0.00">
                  <c:v>13528594.439999999</c:v>
                </c:pt>
                <c:pt idx="9" formatCode="0.00">
                  <c:v>964719.15</c:v>
                </c:pt>
                <c:pt idx="10" formatCode="0.00">
                  <c:v>0</c:v>
                </c:pt>
                <c:pt idx="11" formatCode="0.00">
                  <c:v>56404</c:v>
                </c:pt>
                <c:pt idx="12" formatCode="0.00">
                  <c:v>2049362.34</c:v>
                </c:pt>
                <c:pt idx="13" formatCode="0.00">
                  <c:v>2409489.0299999998</c:v>
                </c:pt>
                <c:pt idx="14" formatCode="0.00">
                  <c:v>1189378.99</c:v>
                </c:pt>
                <c:pt idx="15" formatCode="0.00">
                  <c:v>360250.18</c:v>
                </c:pt>
                <c:pt idx="16" formatCode="0.00">
                  <c:v>235753.33</c:v>
                </c:pt>
                <c:pt idx="17">
                  <c:v>6961153.5500000007</c:v>
                </c:pt>
                <c:pt idx="18" formatCode="0.00">
                  <c:v>65344</c:v>
                </c:pt>
                <c:pt idx="20" formatCode="0.00">
                  <c:v>296988.89</c:v>
                </c:pt>
                <c:pt idx="22" formatCode="0.00">
                  <c:v>41872.68</c:v>
                </c:pt>
                <c:pt idx="23" formatCode="0.00">
                  <c:v>88075.199999999997</c:v>
                </c:pt>
                <c:pt idx="24" formatCode="0.00">
                  <c:v>5887445.2999999998</c:v>
                </c:pt>
                <c:pt idx="25" formatCode="0.00">
                  <c:v>581427.48</c:v>
                </c:pt>
                <c:pt idx="26" formatCode="_(* #,##0.00_);_(* \(#,##0.00\);_(* &quot;-&quot;??_);_(@_)">
                  <c:v>74000</c:v>
                </c:pt>
                <c:pt idx="27" formatCode="0.00">
                  <c:v>74000</c:v>
                </c:pt>
                <c:pt idx="29" formatCode="_(* #,##0.00_);_(* \(#,##0.00\);_(* &quot;-&quot;??_);_(@_)">
                  <c:v>7390676.7800000003</c:v>
                </c:pt>
                <c:pt idx="30" formatCode="0.00">
                  <c:v>6791063.7800000003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449613</c:v>
                </c:pt>
                <c:pt idx="35" formatCode="0.00">
                  <c:v>150000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Junio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2024'!$K$8:$K$45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Junio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Junio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Junio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Junio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2024'!$P$8:$P$45</c:f>
              <c:numCache>
                <c:formatCode>_(* #,##0.00_);_(* \(#,##0.00\);_(* "-"??_);_(@_)</c:formatCode>
                <c:ptCount val="38"/>
                <c:pt idx="0">
                  <c:v>500642263.04000008</c:v>
                </c:pt>
                <c:pt idx="1">
                  <c:v>358906438.85000002</c:v>
                </c:pt>
                <c:pt idx="2">
                  <c:v>286662254.03000003</c:v>
                </c:pt>
                <c:pt idx="3">
                  <c:v>28647705.210000001</c:v>
                </c:pt>
                <c:pt idx="4">
                  <c:v>112350.91</c:v>
                </c:pt>
                <c:pt idx="5">
                  <c:v>0</c:v>
                </c:pt>
                <c:pt idx="6">
                  <c:v>43484128.700000003</c:v>
                </c:pt>
                <c:pt idx="7">
                  <c:v>93762795.489999995</c:v>
                </c:pt>
                <c:pt idx="8">
                  <c:v>46383118.799999997</c:v>
                </c:pt>
                <c:pt idx="9">
                  <c:v>3412669.4099999997</c:v>
                </c:pt>
                <c:pt idx="10">
                  <c:v>2548726.7000000002</c:v>
                </c:pt>
                <c:pt idx="11">
                  <c:v>1579425.1800000002</c:v>
                </c:pt>
                <c:pt idx="12">
                  <c:v>20041616.640000001</c:v>
                </c:pt>
                <c:pt idx="13">
                  <c:v>6553660.0700000003</c:v>
                </c:pt>
                <c:pt idx="14">
                  <c:v>10998935.960000001</c:v>
                </c:pt>
                <c:pt idx="15">
                  <c:v>1544569.4</c:v>
                </c:pt>
                <c:pt idx="16">
                  <c:v>700073.33</c:v>
                </c:pt>
                <c:pt idx="17">
                  <c:v>27279095.219999999</c:v>
                </c:pt>
                <c:pt idx="18">
                  <c:v>604496.30000000005</c:v>
                </c:pt>
                <c:pt idx="19">
                  <c:v>715776.2</c:v>
                </c:pt>
                <c:pt idx="20">
                  <c:v>1088715.79</c:v>
                </c:pt>
                <c:pt idx="21">
                  <c:v>0</c:v>
                </c:pt>
                <c:pt idx="22">
                  <c:v>119932.04000000001</c:v>
                </c:pt>
                <c:pt idx="23">
                  <c:v>267851.5</c:v>
                </c:pt>
                <c:pt idx="24">
                  <c:v>10415527.85</c:v>
                </c:pt>
                <c:pt idx="25">
                  <c:v>14066795.539999999</c:v>
                </c:pt>
                <c:pt idx="26">
                  <c:v>1326437.6200000001</c:v>
                </c:pt>
                <c:pt idx="27" formatCode="0.00">
                  <c:v>1326437.6200000001</c:v>
                </c:pt>
                <c:pt idx="28" formatCode="0.00">
                  <c:v>0</c:v>
                </c:pt>
                <c:pt idx="29">
                  <c:v>18691005.439999998</c:v>
                </c:pt>
                <c:pt idx="30" formatCode="0.00">
                  <c:v>15577984.73</c:v>
                </c:pt>
                <c:pt idx="31" formatCode="0.00">
                  <c:v>0</c:v>
                </c:pt>
                <c:pt idx="32" formatCode="0.00">
                  <c:v>8614</c:v>
                </c:pt>
                <c:pt idx="33" formatCode="0.00">
                  <c:v>0</c:v>
                </c:pt>
                <c:pt idx="34" formatCode="0.00">
                  <c:v>2425146.69</c:v>
                </c:pt>
                <c:pt idx="35" formatCode="0.00">
                  <c:v>525860.02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  <c r="K1" s="58"/>
      <c r="L1" s="74"/>
      <c r="M1" s="76"/>
      <c r="N1" s="80"/>
      <c r="O1" s="82"/>
      <c r="P1" s="84"/>
    </row>
    <row r="2" spans="1:17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  <c r="K2" s="57"/>
      <c r="L2" s="73"/>
      <c r="M2" s="75"/>
      <c r="N2" s="79"/>
      <c r="O2" s="81"/>
      <c r="P2" s="83"/>
    </row>
    <row r="3" spans="1:17" x14ac:dyDescent="0.2">
      <c r="B3" s="94" t="s">
        <v>456</v>
      </c>
      <c r="C3" s="94"/>
      <c r="D3" s="94"/>
      <c r="E3" s="94"/>
      <c r="F3" s="94"/>
      <c r="G3" s="94"/>
      <c r="H3" s="94"/>
      <c r="I3" s="94"/>
      <c r="J3" s="50"/>
      <c r="K3" s="57"/>
      <c r="L3" s="73"/>
      <c r="M3" s="75"/>
      <c r="N3" s="79"/>
      <c r="O3" s="81"/>
      <c r="P3" s="83"/>
    </row>
    <row r="4" spans="1:17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  <c r="K4" s="57"/>
      <c r="L4" s="73"/>
      <c r="M4" s="75"/>
      <c r="N4" s="79"/>
      <c r="O4" s="81"/>
      <c r="P4" s="83"/>
    </row>
    <row r="5" spans="1:17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115" zoomScaleNormal="115" workbookViewId="0">
      <selection activeCell="J9" sqref="J9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1" width="21.6640625" style="7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6" t="s">
        <v>431</v>
      </c>
      <c r="C1" s="96"/>
      <c r="D1" s="96"/>
      <c r="E1" s="96"/>
      <c r="F1" s="96"/>
      <c r="G1" s="96"/>
      <c r="H1" s="96"/>
      <c r="I1" s="92"/>
      <c r="J1" s="92"/>
      <c r="K1" s="92"/>
      <c r="L1" s="92"/>
      <c r="M1" s="92"/>
      <c r="N1" s="92"/>
      <c r="O1" s="92"/>
    </row>
    <row r="2" spans="1:16" x14ac:dyDescent="0.2">
      <c r="A2" s="7"/>
      <c r="B2" s="94" t="s">
        <v>432</v>
      </c>
      <c r="C2" s="94"/>
      <c r="D2" s="94"/>
      <c r="E2" s="94"/>
      <c r="F2" s="94"/>
      <c r="G2" s="94"/>
      <c r="H2" s="94"/>
      <c r="I2" s="91"/>
      <c r="J2" s="91"/>
      <c r="K2" s="91"/>
      <c r="L2" s="91"/>
      <c r="M2" s="91"/>
      <c r="N2" s="91"/>
      <c r="O2" s="91"/>
    </row>
    <row r="3" spans="1:16" x14ac:dyDescent="0.2">
      <c r="A3" s="7"/>
      <c r="B3" s="94" t="s">
        <v>471</v>
      </c>
      <c r="C3" s="94"/>
      <c r="D3" s="94"/>
      <c r="E3" s="94"/>
      <c r="F3" s="94"/>
      <c r="G3" s="94"/>
      <c r="H3" s="94"/>
      <c r="I3" s="91"/>
      <c r="J3" s="91"/>
      <c r="K3" s="91"/>
      <c r="L3" s="91"/>
      <c r="M3" s="91"/>
      <c r="N3" s="91"/>
      <c r="O3" s="91"/>
    </row>
    <row r="4" spans="1:16" x14ac:dyDescent="0.2">
      <c r="B4" s="94" t="s">
        <v>434</v>
      </c>
      <c r="C4" s="94"/>
      <c r="D4" s="94"/>
      <c r="E4" s="94"/>
      <c r="F4" s="94"/>
      <c r="G4" s="94"/>
      <c r="H4" s="94"/>
      <c r="I4" s="91"/>
      <c r="J4" s="91"/>
      <c r="K4" s="91"/>
      <c r="L4" s="91"/>
      <c r="M4" s="91"/>
      <c r="N4" s="91"/>
      <c r="O4" s="91"/>
    </row>
    <row r="5" spans="1:16" x14ac:dyDescent="0.2">
      <c r="A5" s="7"/>
      <c r="B5" s="94" t="s">
        <v>435</v>
      </c>
      <c r="C5" s="94"/>
      <c r="D5" s="94"/>
      <c r="E5" s="94"/>
      <c r="F5" s="94"/>
      <c r="G5" s="94"/>
      <c r="H5" s="94"/>
      <c r="I5" s="91"/>
      <c r="J5" s="91"/>
      <c r="K5" s="91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78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13">
        <v>36584165.75</v>
      </c>
      <c r="E8" s="56">
        <v>62249996.25</v>
      </c>
      <c r="F8" s="16">
        <v>67156786.75</v>
      </c>
      <c r="G8" s="16">
        <v>113153719.47</v>
      </c>
      <c r="H8" s="16">
        <v>67447307.469999999</v>
      </c>
      <c r="I8" s="16">
        <v>81853138.310000002</v>
      </c>
      <c r="J8" s="16">
        <v>72197149.040000007</v>
      </c>
      <c r="K8" s="16"/>
      <c r="L8" s="16"/>
      <c r="M8" s="16"/>
      <c r="N8" s="16"/>
      <c r="O8" s="16"/>
      <c r="P8" s="16">
        <f>SUM(D8:O8)</f>
        <v>500642263.04000008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19">
        <f t="shared" si="0"/>
        <v>31967889.790000003</v>
      </c>
      <c r="E9" s="19">
        <f t="shared" si="0"/>
        <v>46361972.879999995</v>
      </c>
      <c r="F9" s="19">
        <f t="shared" si="0"/>
        <v>48214854.729999997</v>
      </c>
      <c r="G9" s="19">
        <f t="shared" si="0"/>
        <v>87534889.569999993</v>
      </c>
      <c r="H9" s="19">
        <f>SUM(H10:H14)</f>
        <v>36484482</v>
      </c>
      <c r="I9" s="19">
        <f t="shared" si="0"/>
        <v>71364982.629999995</v>
      </c>
      <c r="J9" s="19">
        <f t="shared" si="0"/>
        <v>36977367.25</v>
      </c>
      <c r="K9" s="19">
        <f t="shared" si="0"/>
        <v>0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358906438.85000002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4">
        <v>27546133.260000002</v>
      </c>
      <c r="E10" s="14">
        <v>40036430.259999998</v>
      </c>
      <c r="F10" s="14">
        <v>41200703.549999997</v>
      </c>
      <c r="G10" s="14">
        <v>55174754.93</v>
      </c>
      <c r="H10" s="8">
        <v>30547254.120000001</v>
      </c>
      <c r="I10" s="8">
        <v>60557681.299999997</v>
      </c>
      <c r="J10" s="8">
        <v>31599296.609999999</v>
      </c>
      <c r="K10" s="8"/>
      <c r="L10" s="8"/>
      <c r="M10" s="8"/>
      <c r="N10" s="8"/>
      <c r="O10" s="8"/>
      <c r="P10" s="16">
        <f>SUM(D10:O10)</f>
        <v>286662254.03000003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4">
        <v>225000</v>
      </c>
      <c r="E11" s="14">
        <v>225000</v>
      </c>
      <c r="F11" s="14">
        <v>764349.43</v>
      </c>
      <c r="G11" s="14">
        <v>23955632.420000002</v>
      </c>
      <c r="H11" s="8">
        <v>1244320.18</v>
      </c>
      <c r="I11" s="8">
        <v>1565872.62</v>
      </c>
      <c r="J11" s="8">
        <v>667530.56000000006</v>
      </c>
      <c r="K11" s="8"/>
      <c r="L11" s="8"/>
      <c r="M11" s="8"/>
      <c r="N11" s="8"/>
      <c r="O11" s="8"/>
      <c r="P11" s="16">
        <f>SUM(D11:O11)</f>
        <v>28647705.210000001</v>
      </c>
    </row>
    <row r="12" spans="1:16" ht="42.75" x14ac:dyDescent="0.2">
      <c r="A12" s="1" t="s">
        <v>411</v>
      </c>
      <c r="B12" s="1" t="s">
        <v>412</v>
      </c>
      <c r="C12" s="64">
        <v>150000</v>
      </c>
      <c r="D12" s="8">
        <v>0</v>
      </c>
      <c r="E12" s="8">
        <v>0</v>
      </c>
      <c r="F12" s="14">
        <v>21364</v>
      </c>
      <c r="G12" s="14">
        <v>0</v>
      </c>
      <c r="H12" s="8">
        <v>39204.300000000003</v>
      </c>
      <c r="I12" s="8">
        <v>14336.2</v>
      </c>
      <c r="J12" s="8">
        <v>37446.410000000003</v>
      </c>
      <c r="K12" s="8"/>
      <c r="L12" s="8"/>
      <c r="M12" s="8"/>
      <c r="N12" s="8"/>
      <c r="O12" s="8"/>
      <c r="P12" s="16">
        <f>SUM(D12:O12)</f>
        <v>112350.91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4">
        <v>0</v>
      </c>
      <c r="E13" s="14">
        <v>0</v>
      </c>
      <c r="F13" s="14"/>
      <c r="G13" s="14">
        <v>0</v>
      </c>
      <c r="H13" s="8"/>
      <c r="I13" s="8"/>
      <c r="J13" s="8"/>
      <c r="K13" s="8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4">
        <v>4196756.53</v>
      </c>
      <c r="E14" s="14">
        <v>6100542.6200000001</v>
      </c>
      <c r="F14" s="14">
        <v>6228437.75</v>
      </c>
      <c r="G14" s="14">
        <v>8404502.2200000007</v>
      </c>
      <c r="H14" s="8">
        <v>4653703.4000000004</v>
      </c>
      <c r="I14" s="8">
        <v>9227092.5099999998</v>
      </c>
      <c r="J14" s="8">
        <v>4673093.67</v>
      </c>
      <c r="K14" s="8"/>
      <c r="L14" s="8"/>
      <c r="M14" s="8"/>
      <c r="N14" s="8"/>
      <c r="O14" s="8"/>
      <c r="P14" s="16">
        <f>SUM(D14:O14)</f>
        <v>43484128.700000003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19">
        <f t="shared" si="1"/>
        <v>4616275.96</v>
      </c>
      <c r="E15" s="19">
        <f t="shared" si="1"/>
        <v>13463019.83</v>
      </c>
      <c r="F15" s="19">
        <f t="shared" si="1"/>
        <v>14102132.02</v>
      </c>
      <c r="G15" s="19">
        <f t="shared" si="1"/>
        <v>13808951.91</v>
      </c>
      <c r="H15" s="19">
        <f>SUM(H16:H24)</f>
        <v>17427917.919999998</v>
      </c>
      <c r="I15" s="19">
        <f>SUM(I16:I24)</f>
        <v>9550546.3900000006</v>
      </c>
      <c r="J15" s="19">
        <f t="shared" ref="J15:O15" si="2">SUM(J16:J24)</f>
        <v>20793951.459999997</v>
      </c>
      <c r="K15" s="19">
        <f>SUM(K16:K24)</f>
        <v>0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93762795.489999995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4">
        <v>2132929.44</v>
      </c>
      <c r="E16" s="14">
        <v>6478466.0099999998</v>
      </c>
      <c r="F16" s="14">
        <v>4934463.79</v>
      </c>
      <c r="G16" s="14">
        <v>7986034.7199999997</v>
      </c>
      <c r="H16" s="8">
        <v>7252310.4699999997</v>
      </c>
      <c r="I16" s="8">
        <v>4070319.93</v>
      </c>
      <c r="J16" s="8">
        <v>13528594.439999999</v>
      </c>
      <c r="K16" s="93"/>
      <c r="L16" s="8"/>
      <c r="M16" s="8"/>
      <c r="N16" s="8"/>
      <c r="O16" s="8"/>
      <c r="P16" s="16">
        <f>SUM(D16:O16)</f>
        <v>46383118.799999997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8">
        <v>0</v>
      </c>
      <c r="E17" s="8">
        <v>0</v>
      </c>
      <c r="F17" s="14">
        <v>0</v>
      </c>
      <c r="G17" s="14">
        <v>1153335.24</v>
      </c>
      <c r="H17" s="8">
        <v>722720</v>
      </c>
      <c r="I17" s="8">
        <v>571895.02</v>
      </c>
      <c r="J17" s="8">
        <v>964719.15</v>
      </c>
      <c r="K17" s="8"/>
      <c r="L17" s="8"/>
      <c r="M17" s="8"/>
      <c r="P17" s="16">
        <f t="shared" ref="P17:P33" si="3">SUM(D17:O17)</f>
        <v>3412669.4099999997</v>
      </c>
    </row>
    <row r="18" spans="1:16" x14ac:dyDescent="0.2">
      <c r="A18" s="1" t="s">
        <v>94</v>
      </c>
      <c r="B18" s="1" t="s">
        <v>95</v>
      </c>
      <c r="C18" s="64">
        <v>1455668</v>
      </c>
      <c r="D18" s="8">
        <v>0</v>
      </c>
      <c r="E18" s="8">
        <v>870962.4</v>
      </c>
      <c r="F18" s="8">
        <v>228950</v>
      </c>
      <c r="G18" s="14">
        <v>812964.3</v>
      </c>
      <c r="H18" s="8"/>
      <c r="I18" s="8">
        <v>635850</v>
      </c>
      <c r="J18" s="8">
        <v>0</v>
      </c>
      <c r="K18" s="8"/>
      <c r="L18" s="8"/>
      <c r="M18" s="8"/>
      <c r="P18" s="16">
        <f t="shared" si="3"/>
        <v>2548726.7000000002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8">
        <v>0</v>
      </c>
      <c r="E19" s="8">
        <v>331608.88</v>
      </c>
      <c r="F19" s="8">
        <v>0</v>
      </c>
      <c r="G19" s="8">
        <v>88000</v>
      </c>
      <c r="H19" s="8">
        <v>1103412.3</v>
      </c>
      <c r="I19" s="8">
        <v>0</v>
      </c>
      <c r="J19" s="8">
        <v>56404</v>
      </c>
      <c r="K19" s="8"/>
      <c r="L19" s="8"/>
      <c r="M19" s="8"/>
      <c r="P19" s="16">
        <f t="shared" si="3"/>
        <v>1579425.1800000002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8">
        <v>2220789.16</v>
      </c>
      <c r="E20" s="14">
        <v>710521.9</v>
      </c>
      <c r="F20" s="14">
        <v>6945766.8300000001</v>
      </c>
      <c r="G20" s="14">
        <v>478291.3</v>
      </c>
      <c r="H20" s="8">
        <v>4632123.54</v>
      </c>
      <c r="I20" s="8">
        <v>3004761.57</v>
      </c>
      <c r="J20" s="8">
        <v>2049362.34</v>
      </c>
      <c r="K20" s="8"/>
      <c r="L20" s="8"/>
      <c r="M20" s="8"/>
      <c r="P20" s="16">
        <f t="shared" si="3"/>
        <v>20041616.640000001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4">
        <v>262557.36</v>
      </c>
      <c r="E21" s="14">
        <v>286399.71999999997</v>
      </c>
      <c r="F21" s="14">
        <v>255623.35</v>
      </c>
      <c r="G21" s="14">
        <v>353200.33</v>
      </c>
      <c r="H21" s="8">
        <v>2631168.15</v>
      </c>
      <c r="I21" s="8">
        <v>355222.13</v>
      </c>
      <c r="J21" s="8">
        <v>2409489.0299999998</v>
      </c>
      <c r="K21" s="8"/>
      <c r="L21" s="8"/>
      <c r="N21" s="8"/>
      <c r="O21" s="8"/>
      <c r="P21" s="16">
        <f t="shared" si="3"/>
        <v>6553660.0700000003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8">
        <v>0</v>
      </c>
      <c r="E22" s="14">
        <v>4681041.54</v>
      </c>
      <c r="F22" s="14">
        <v>1542594.71</v>
      </c>
      <c r="G22" s="14">
        <v>2325000</v>
      </c>
      <c r="H22" s="8">
        <v>996183.46</v>
      </c>
      <c r="I22" s="8">
        <v>264737.26</v>
      </c>
      <c r="J22" s="8">
        <v>1189378.99</v>
      </c>
      <c r="K22" s="8"/>
      <c r="L22" s="8"/>
      <c r="N22" s="8"/>
      <c r="O22" s="8"/>
      <c r="P22" s="16">
        <f t="shared" si="3"/>
        <v>10998935.960000001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8">
        <v>0</v>
      </c>
      <c r="E23" s="14">
        <v>104019.38</v>
      </c>
      <c r="F23" s="14">
        <v>194733.34</v>
      </c>
      <c r="G23" s="14">
        <v>197806.02</v>
      </c>
      <c r="H23" s="8">
        <v>90000</v>
      </c>
      <c r="I23" s="8">
        <v>597760.48</v>
      </c>
      <c r="J23" s="8">
        <v>360250.18</v>
      </c>
      <c r="K23" s="8"/>
      <c r="L23" s="8"/>
      <c r="N23" s="8"/>
      <c r="O23" s="8"/>
      <c r="P23" s="16">
        <f t="shared" si="3"/>
        <v>1544569.4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8">
        <v>0</v>
      </c>
      <c r="E24" s="8">
        <v>0</v>
      </c>
      <c r="F24" s="14">
        <v>0</v>
      </c>
      <c r="G24" s="14">
        <v>414320</v>
      </c>
      <c r="H24" s="8"/>
      <c r="I24" s="8">
        <v>50000</v>
      </c>
      <c r="J24" s="8">
        <v>235753.33</v>
      </c>
      <c r="K24" s="8"/>
      <c r="N24" s="8"/>
      <c r="O24" s="3"/>
      <c r="P24" s="16">
        <f t="shared" si="3"/>
        <v>700073.33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19">
        <f t="shared" ref="D25:G25" si="4">SUM(D26:D33)</f>
        <v>0</v>
      </c>
      <c r="E25" s="19">
        <f t="shared" si="4"/>
        <v>1366770.99</v>
      </c>
      <c r="F25" s="19">
        <f t="shared" si="4"/>
        <v>4450000</v>
      </c>
      <c r="G25" s="19">
        <f t="shared" si="4"/>
        <v>1676616.45</v>
      </c>
      <c r="H25" s="19">
        <f>SUM(H26:H33)</f>
        <v>12099870.42</v>
      </c>
      <c r="I25" s="19">
        <f>SUM(I26:I33)</f>
        <v>724683.80999999994</v>
      </c>
      <c r="J25" s="19">
        <f t="shared" ref="J25:M25" si="5">SUM(J26:J33)</f>
        <v>6961153.5500000007</v>
      </c>
      <c r="K25" s="19">
        <f t="shared" si="5"/>
        <v>0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27279095.219999999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8">
        <v>0</v>
      </c>
      <c r="E26" s="8">
        <v>12986.49</v>
      </c>
      <c r="F26" s="14"/>
      <c r="G26" s="14">
        <v>12986.49</v>
      </c>
      <c r="H26" s="8">
        <v>438287.32</v>
      </c>
      <c r="I26" s="8">
        <v>74892</v>
      </c>
      <c r="J26" s="8">
        <v>65344</v>
      </c>
      <c r="K26" s="8"/>
      <c r="N26" s="8"/>
      <c r="O26" s="3"/>
      <c r="P26" s="16">
        <f t="shared" si="3"/>
        <v>604496.30000000005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8">
        <v>0</v>
      </c>
      <c r="E27" s="14">
        <v>715776.2</v>
      </c>
      <c r="F27" s="8"/>
      <c r="G27" s="8"/>
      <c r="H27" s="8"/>
      <c r="I27" s="8"/>
      <c r="J27" s="8"/>
      <c r="K27" s="8"/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8">
        <v>0</v>
      </c>
      <c r="E28" s="8">
        <v>0</v>
      </c>
      <c r="F28" s="8"/>
      <c r="G28" s="14"/>
      <c r="H28" s="8">
        <v>776056.5</v>
      </c>
      <c r="I28" s="8">
        <v>15670.4</v>
      </c>
      <c r="J28" s="8">
        <v>296988.89</v>
      </c>
      <c r="K28" s="8"/>
      <c r="N28" s="8"/>
      <c r="O28" s="3"/>
      <c r="P28" s="16">
        <f t="shared" si="3"/>
        <v>1088715.79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8">
        <v>0</v>
      </c>
      <c r="E29" s="8">
        <v>0</v>
      </c>
      <c r="F29" s="8"/>
      <c r="G29" s="8"/>
      <c r="H29" s="8"/>
      <c r="I29" s="8"/>
      <c r="J29" s="8"/>
      <c r="K29" s="8"/>
      <c r="L29" s="8"/>
      <c r="M29" s="8"/>
      <c r="O29" s="8"/>
      <c r="P29" s="16">
        <f t="shared" si="3"/>
        <v>0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8">
        <v>0</v>
      </c>
      <c r="E30" s="8">
        <v>0</v>
      </c>
      <c r="F30" s="14"/>
      <c r="G30" s="14">
        <v>44368</v>
      </c>
      <c r="H30" s="8"/>
      <c r="I30" s="8">
        <v>33691.360000000001</v>
      </c>
      <c r="J30" s="8">
        <v>41872.68</v>
      </c>
      <c r="K30" s="8"/>
      <c r="L30" s="8"/>
      <c r="M30" s="8"/>
      <c r="O30" s="8"/>
      <c r="P30" s="16">
        <f t="shared" si="3"/>
        <v>119932.04000000001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8">
        <v>0</v>
      </c>
      <c r="E31" s="8">
        <v>176799.4</v>
      </c>
      <c r="F31" s="14"/>
      <c r="G31" s="8"/>
      <c r="H31" s="8"/>
      <c r="I31" s="8">
        <v>2976.9</v>
      </c>
      <c r="J31" s="8">
        <v>88075.199999999997</v>
      </c>
      <c r="K31" s="8"/>
      <c r="L31" s="8"/>
      <c r="M31" s="8"/>
      <c r="O31" s="8"/>
      <c r="P31" s="16">
        <f t="shared" si="3"/>
        <v>267851.5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8">
        <v>0</v>
      </c>
      <c r="E32" s="8">
        <v>2124</v>
      </c>
      <c r="F32" s="14">
        <v>4450000</v>
      </c>
      <c r="G32" s="14"/>
      <c r="H32" s="8"/>
      <c r="I32" s="8">
        <v>75958.55</v>
      </c>
      <c r="J32" s="8">
        <v>5887445.2999999998</v>
      </c>
      <c r="K32" s="8"/>
      <c r="L32" s="8"/>
      <c r="M32" s="8"/>
      <c r="O32" s="8"/>
      <c r="P32" s="16">
        <f t="shared" si="3"/>
        <v>10415527.85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8">
        <v>0</v>
      </c>
      <c r="E33" s="14">
        <v>459084.9</v>
      </c>
      <c r="F33" s="14"/>
      <c r="G33" s="14">
        <v>1619261.96</v>
      </c>
      <c r="H33" s="8">
        <v>10885526.6</v>
      </c>
      <c r="I33" s="8">
        <v>521494.6</v>
      </c>
      <c r="J33" s="8">
        <v>581427.48</v>
      </c>
      <c r="K33" s="8"/>
      <c r="L33" s="8"/>
      <c r="M33" s="8"/>
      <c r="N33" s="7"/>
      <c r="O33" s="8"/>
      <c r="P33" s="16">
        <f t="shared" si="3"/>
        <v>14066795.539999999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61">
        <f t="shared" si="6"/>
        <v>0</v>
      </c>
      <c r="E34" s="61">
        <f t="shared" si="6"/>
        <v>282102.93</v>
      </c>
      <c r="F34" s="61">
        <f t="shared" si="6"/>
        <v>25000</v>
      </c>
      <c r="G34" s="61">
        <f t="shared" si="6"/>
        <v>268232.09999999998</v>
      </c>
      <c r="H34" s="61">
        <f t="shared" si="6"/>
        <v>464177.11</v>
      </c>
      <c r="I34" s="61">
        <f>SUM(I35:I36)</f>
        <v>212925.48</v>
      </c>
      <c r="J34" s="61">
        <f t="shared" si="6"/>
        <v>74000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1326437.6200000001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8">
        <v>0</v>
      </c>
      <c r="E35" s="14">
        <v>282102.93</v>
      </c>
      <c r="F35" s="14">
        <v>25000</v>
      </c>
      <c r="G35" s="8">
        <v>268232.09999999998</v>
      </c>
      <c r="H35" s="8">
        <v>464177.11</v>
      </c>
      <c r="I35" s="8">
        <v>212925.48</v>
      </c>
      <c r="J35" s="8">
        <v>74000</v>
      </c>
      <c r="K35" s="8"/>
      <c r="L35" s="8"/>
      <c r="M35" s="8"/>
      <c r="N35" s="8"/>
      <c r="O35" s="8"/>
      <c r="P35" s="8">
        <f t="shared" ref="P35:P45" si="7">SUM(D35:O35)</f>
        <v>1326437.6200000001</v>
      </c>
    </row>
    <row r="36" spans="1:21" s="30" customFormat="1" ht="57" x14ac:dyDescent="0.2">
      <c r="A36" s="1" t="s">
        <v>470</v>
      </c>
      <c r="B36" s="1" t="s">
        <v>469</v>
      </c>
      <c r="C36" s="64"/>
      <c r="D36" s="8">
        <v>0</v>
      </c>
      <c r="E36" s="8">
        <v>0</v>
      </c>
      <c r="F36" s="8"/>
      <c r="G36" s="8">
        <v>0</v>
      </c>
      <c r="H36" s="8"/>
      <c r="I36" s="8"/>
      <c r="J36" s="8"/>
      <c r="K36" s="8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61">
        <f t="shared" ref="D37:H37" si="8">SUM(D38:D45)</f>
        <v>0</v>
      </c>
      <c r="E37" s="61">
        <f>SUM(E38:E45)</f>
        <v>99639.2</v>
      </c>
      <c r="F37" s="61">
        <f t="shared" si="8"/>
        <v>364800</v>
      </c>
      <c r="G37" s="61">
        <f t="shared" si="8"/>
        <v>9865029.4399999995</v>
      </c>
      <c r="H37" s="61">
        <f t="shared" si="8"/>
        <v>970860.02</v>
      </c>
      <c r="I37" s="61">
        <f t="shared" ref="I37:M37" si="9">SUM(I38:I45)</f>
        <v>0</v>
      </c>
      <c r="J37" s="61">
        <f t="shared" si="9"/>
        <v>7390676.7800000003</v>
      </c>
      <c r="K37" s="61">
        <f t="shared" si="9"/>
        <v>0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18691005.439999998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8">
        <v>0</v>
      </c>
      <c r="E38" s="14">
        <v>0</v>
      </c>
      <c r="F38" s="14">
        <v>364800</v>
      </c>
      <c r="G38" s="8">
        <v>8422120.9499999993</v>
      </c>
      <c r="H38" s="8"/>
      <c r="I38" s="8">
        <v>0</v>
      </c>
      <c r="J38" s="8">
        <v>6791063.7800000003</v>
      </c>
      <c r="K38" s="8"/>
      <c r="L38" s="8"/>
      <c r="M38" s="8"/>
      <c r="N38" s="8"/>
      <c r="O38" s="8"/>
      <c r="P38" s="8">
        <f t="shared" si="7"/>
        <v>15577984.73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8">
        <v>0</v>
      </c>
      <c r="E39" s="14">
        <v>0</v>
      </c>
      <c r="F39" s="8"/>
      <c r="G39" s="8">
        <v>0</v>
      </c>
      <c r="H39" s="8"/>
      <c r="I39" s="8">
        <v>0</v>
      </c>
      <c r="J39" s="8">
        <v>0</v>
      </c>
      <c r="K39" s="8"/>
      <c r="L39" s="8"/>
      <c r="M39" s="8"/>
      <c r="N39" s="8"/>
      <c r="O39" s="8"/>
      <c r="P39" s="8">
        <f t="shared" si="7"/>
        <v>0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8">
        <v>0</v>
      </c>
      <c r="E40" s="8">
        <v>8614</v>
      </c>
      <c r="F40" s="8"/>
      <c r="G40" s="8">
        <v>0</v>
      </c>
      <c r="H40" s="8"/>
      <c r="I40" s="8">
        <v>0</v>
      </c>
      <c r="J40" s="8">
        <v>0</v>
      </c>
      <c r="K40" s="8"/>
      <c r="L40" s="8"/>
      <c r="M40" s="8"/>
      <c r="N40" s="8"/>
      <c r="O40" s="8"/>
      <c r="P40" s="8">
        <f t="shared" si="7"/>
        <v>8614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8">
        <v>0</v>
      </c>
      <c r="E41" s="8">
        <v>0</v>
      </c>
      <c r="F41" s="8"/>
      <c r="G41" s="8">
        <v>0</v>
      </c>
      <c r="H41" s="8"/>
      <c r="I41" s="8">
        <v>0</v>
      </c>
      <c r="J41" s="8">
        <v>0</v>
      </c>
      <c r="K41" s="8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8">
        <v>0</v>
      </c>
      <c r="E42" s="8">
        <v>91025.2</v>
      </c>
      <c r="F42" s="8"/>
      <c r="G42" s="14">
        <v>1289508.49</v>
      </c>
      <c r="H42" s="8">
        <v>595000</v>
      </c>
      <c r="I42" s="8">
        <v>0</v>
      </c>
      <c r="J42" s="8">
        <v>449613</v>
      </c>
      <c r="K42" s="8"/>
      <c r="L42" s="8"/>
      <c r="M42" s="8"/>
      <c r="N42" s="8"/>
      <c r="O42" s="8"/>
      <c r="P42" s="8">
        <f t="shared" si="7"/>
        <v>2425146.69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8">
        <v>0</v>
      </c>
      <c r="E43" s="8">
        <v>0</v>
      </c>
      <c r="F43" s="14"/>
      <c r="G43" s="8">
        <v>0</v>
      </c>
      <c r="H43" s="8">
        <v>375860.02</v>
      </c>
      <c r="I43" s="8">
        <v>0</v>
      </c>
      <c r="J43" s="8">
        <v>150000</v>
      </c>
      <c r="K43" s="8"/>
      <c r="L43" s="8"/>
      <c r="M43" s="8"/>
      <c r="N43" s="8"/>
      <c r="O43" s="8"/>
      <c r="P43" s="8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8">
        <v>0</v>
      </c>
      <c r="E44" s="8">
        <v>0</v>
      </c>
      <c r="F44" s="8"/>
      <c r="G44" s="8">
        <v>0</v>
      </c>
      <c r="H44" s="8"/>
      <c r="I44" s="8">
        <v>0</v>
      </c>
      <c r="J44" s="8">
        <v>0</v>
      </c>
      <c r="K44" s="8"/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8">
        <v>0</v>
      </c>
      <c r="E45" s="8">
        <v>0</v>
      </c>
      <c r="F45" s="8"/>
      <c r="G45" s="8">
        <v>153400</v>
      </c>
      <c r="H45" s="8"/>
      <c r="I45" s="8">
        <v>0</v>
      </c>
      <c r="J45" s="8">
        <v>0</v>
      </c>
      <c r="K45" s="8"/>
      <c r="L45" s="8"/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61">
        <f t="shared" si="10"/>
        <v>0</v>
      </c>
      <c r="E46" s="61">
        <f t="shared" si="10"/>
        <v>676490.42</v>
      </c>
      <c r="F46" s="61">
        <f t="shared" si="10"/>
        <v>0</v>
      </c>
      <c r="G46" s="61">
        <f t="shared" si="10"/>
        <v>0</v>
      </c>
      <c r="H46" s="61">
        <f t="shared" si="10"/>
        <v>0</v>
      </c>
      <c r="I46" s="61">
        <f t="shared" si="10"/>
        <v>0</v>
      </c>
      <c r="J46" s="61">
        <f>SUM(J47)</f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8"/>
      <c r="E47" s="14">
        <v>676490.42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/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37">
        <f t="shared" ref="D48:K48" si="11">+D37+D34+D25+D15+D9+D46</f>
        <v>36584165.75</v>
      </c>
      <c r="E48" s="37">
        <f t="shared" si="11"/>
        <v>62249996.25</v>
      </c>
      <c r="F48" s="37">
        <f>+F37+F34+F25+F15+F9+F46</f>
        <v>67156786.75</v>
      </c>
      <c r="G48" s="37">
        <f t="shared" si="11"/>
        <v>113153719.47</v>
      </c>
      <c r="H48" s="37">
        <f t="shared" si="11"/>
        <v>67447307.469999999</v>
      </c>
      <c r="I48" s="37">
        <f t="shared" si="11"/>
        <v>81853138.310000002</v>
      </c>
      <c r="J48" s="37">
        <f t="shared" si="11"/>
        <v>72197149.039999992</v>
      </c>
      <c r="K48" s="37">
        <f t="shared" si="11"/>
        <v>0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499965772.62000006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-676490.42000001669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89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5" t="s">
        <v>431</v>
      </c>
      <c r="C1" s="95"/>
      <c r="D1" s="95"/>
      <c r="E1" s="95"/>
      <c r="F1" s="95"/>
      <c r="G1" s="95"/>
      <c r="H1" s="95"/>
      <c r="I1" s="95"/>
      <c r="J1" s="34"/>
    </row>
    <row r="2" spans="1:11" x14ac:dyDescent="0.2">
      <c r="B2" s="94" t="s">
        <v>432</v>
      </c>
      <c r="C2" s="94"/>
      <c r="D2" s="94"/>
      <c r="E2" s="94"/>
      <c r="F2" s="94"/>
      <c r="G2" s="94"/>
      <c r="H2" s="94"/>
      <c r="I2" s="94"/>
      <c r="J2" s="35"/>
    </row>
    <row r="3" spans="1:11" x14ac:dyDescent="0.2">
      <c r="B3" s="94" t="s">
        <v>433</v>
      </c>
      <c r="C3" s="94"/>
      <c r="D3" s="94"/>
      <c r="E3" s="94"/>
      <c r="F3" s="94"/>
      <c r="G3" s="94"/>
      <c r="H3" s="94"/>
      <c r="I3" s="94"/>
      <c r="J3" s="35"/>
    </row>
    <row r="4" spans="1:11" x14ac:dyDescent="0.2">
      <c r="B4" s="94" t="s">
        <v>434</v>
      </c>
      <c r="C4" s="94"/>
      <c r="D4" s="94"/>
      <c r="E4" s="94"/>
      <c r="F4" s="94"/>
      <c r="G4" s="94"/>
      <c r="H4" s="94"/>
      <c r="I4" s="94"/>
      <c r="J4" s="35"/>
    </row>
    <row r="5" spans="1:11" x14ac:dyDescent="0.2">
      <c r="B5" s="94" t="s">
        <v>435</v>
      </c>
      <c r="C5" s="94"/>
      <c r="D5" s="94"/>
      <c r="E5" s="94"/>
      <c r="F5" s="94"/>
      <c r="G5" s="94"/>
      <c r="H5" s="94"/>
      <c r="I5" s="94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Junio 2024</vt:lpstr>
      <vt:lpstr>resumen objetale</vt:lpstr>
      <vt:lpstr>Gráfico1</vt:lpstr>
      <vt:lpstr>'Ingresos y Egresos Junio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2024-08-12T14:04:54Z</dcterms:modified>
</cp:coreProperties>
</file>