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</sheets>
  <definedNames>
    <definedName name="_xlnm.Print_Area" localSheetId="0">'Estados de Cuentas Proveedores'!#REF!</definedName>
  </definedNames>
  <calcPr calcId="114210"/>
</workbook>
</file>

<file path=xl/calcChain.xml><?xml version="1.0" encoding="utf-8"?>
<calcChain xmlns="http://schemas.openxmlformats.org/spreadsheetml/2006/main">
  <c r="G45" i="2"/>
  <c r="D67"/>
  <c r="D85"/>
  <c r="D75"/>
  <c r="D89"/>
  <c r="D55"/>
  <c r="D56"/>
  <c r="D57"/>
  <c r="D58"/>
  <c r="D59"/>
  <c r="D60"/>
  <c r="D61"/>
  <c r="D62"/>
  <c r="D63"/>
  <c r="D64"/>
  <c r="D65"/>
  <c r="D66"/>
  <c r="D68"/>
  <c r="D69"/>
  <c r="D70"/>
  <c r="D71"/>
  <c r="D72"/>
  <c r="D73"/>
  <c r="D74"/>
  <c r="D76"/>
  <c r="D77"/>
  <c r="D78"/>
  <c r="D79"/>
  <c r="D81"/>
  <c r="D82"/>
  <c r="D83"/>
  <c r="D84"/>
  <c r="G48"/>
  <c r="E89"/>
  <c r="F89"/>
  <c r="G89"/>
  <c r="H89"/>
</calcChain>
</file>

<file path=xl/sharedStrings.xml><?xml version="1.0" encoding="utf-8"?>
<sst xmlns="http://schemas.openxmlformats.org/spreadsheetml/2006/main" count="159" uniqueCount="123">
  <si>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</si>
  <si>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</si>
  <si>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</si>
  <si>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</si>
  <si>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</si>
  <si>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</si>
  <si>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</si>
  <si>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</si>
  <si>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Farmacia Rapha, SRL</t>
  </si>
  <si>
    <t>Medicamentos para Enfermería</t>
  </si>
  <si>
    <t>Mister Killer</t>
  </si>
  <si>
    <t>Estaciones de Roedores</t>
  </si>
  <si>
    <t>ESTADOS DE CUENTAS PROVEEDORES PARA TRANSPARENCIA-CON ORDENES DE COMPRAS</t>
  </si>
  <si>
    <t>Mercantil inversiones Scoboro</t>
  </si>
  <si>
    <t>Bomba, porta rolo Rolos, Etc.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</si>
  <si>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</si>
  <si>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</si>
  <si>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</si>
  <si>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 xml:space="preserve">TOTAL </t>
  </si>
  <si>
    <t>COLUMBUS NETWORK DOMINICA</t>
  </si>
  <si>
    <t>2.2.1.5.01</t>
  </si>
  <si>
    <t>2.3.9.1.01</t>
  </si>
  <si>
    <t>2.3.4.1.01</t>
  </si>
  <si>
    <t>PINTURAS Y ACCESORIOS  DEL H</t>
  </si>
  <si>
    <t>ACTUALIDADES VD S.R.L.</t>
  </si>
  <si>
    <t>INVERSIONES TARAMACA, S.A.</t>
  </si>
  <si>
    <t>2.3.7.2.01</t>
  </si>
  <si>
    <t>2.6.1.1.01</t>
  </si>
  <si>
    <t>2.3.1.1.01</t>
  </si>
  <si>
    <t>INDUSTRIA DE COLCHONES YAQUE</t>
  </si>
  <si>
    <t>Mobiliario para la Residencia y Esc.de cine</t>
  </si>
  <si>
    <t>Camarote para la Residencia</t>
  </si>
  <si>
    <t>Consumo de Agua Potable</t>
  </si>
  <si>
    <t xml:space="preserve">Artículos Ferreteros y Pinturas </t>
  </si>
  <si>
    <t>2.3.7.1.02</t>
  </si>
  <si>
    <t>Gas Para la Residencia</t>
  </si>
  <si>
    <t>VIVA</t>
  </si>
  <si>
    <t>2.2.2.1.01</t>
  </si>
  <si>
    <t>Listin Diario</t>
  </si>
  <si>
    <t>Credigas</t>
  </si>
  <si>
    <t>Prov.</t>
  </si>
  <si>
    <t>Nombre</t>
  </si>
  <si>
    <t>Saldo Actual</t>
  </si>
  <si>
    <t>0-30 d韆s</t>
  </si>
  <si>
    <t>31-60 d韆s</t>
  </si>
  <si>
    <t>61-90 d韆s</t>
  </si>
  <si>
    <t>91-m醩 d韆s</t>
  </si>
  <si>
    <t>LISTIN DIARIO C. POR A.</t>
  </si>
  <si>
    <t>THE OFFICE  WAREHOUSE, C X A</t>
  </si>
  <si>
    <t>COMPU-OFFICE DOMINICANA, C. P</t>
  </si>
  <si>
    <t>CREDIGAS, C POR A.</t>
  </si>
  <si>
    <t>PRODIMPA C. POR A.</t>
  </si>
  <si>
    <t>MISTER KILLER, C POR A.</t>
  </si>
  <si>
    <t>OD DOMINICANA CORP</t>
  </si>
  <si>
    <t>FARMACIA RAPHA, S.R.L</t>
  </si>
  <si>
    <t>PADRON OFFICE SUPPLY, SRL</t>
  </si>
  <si>
    <t>SOLUDIVER SOLUCIONES DIVERS</t>
  </si>
  <si>
    <t>MERCANTIL INVERSIONES SCOBO</t>
  </si>
  <si>
    <t>COARSA DOMINICANA SRL</t>
  </si>
  <si>
    <t>INDUSTRIA DE COLCHONES YAQU</t>
  </si>
  <si>
    <t>PROLIMDES COMERCIAL, SRL</t>
  </si>
  <si>
    <t>TOTALES   :</t>
  </si>
  <si>
    <t>Compu-Office Dominicana</t>
  </si>
  <si>
    <t xml:space="preserve">Toners y Scaner </t>
  </si>
  <si>
    <t>Prolimdes Comercial</t>
  </si>
  <si>
    <t>Detergente para Limpieza</t>
  </si>
  <si>
    <t>OD Dominicana</t>
  </si>
  <si>
    <t>Material y Suministro de Oficina</t>
  </si>
  <si>
    <t>2.3.9.2.01</t>
  </si>
  <si>
    <t>PRODIMPA</t>
  </si>
  <si>
    <t>Padron Office Supply</t>
  </si>
  <si>
    <t>Suministro de Oficina</t>
  </si>
  <si>
    <t>Soludiver Soluciones Diversas</t>
  </si>
  <si>
    <t>The Office Warehouse</t>
  </si>
  <si>
    <t>AL 31 DE MAYO DEL 2015</t>
  </si>
  <si>
    <t>CONTRUHOGAR INDUSTRIAL SRL</t>
  </si>
  <si>
    <t>MATERIALES INDUSTRIALES, S.A.</t>
  </si>
  <si>
    <t>FERRETERIA ELECTRICA MITOPAL</t>
  </si>
  <si>
    <t>ROBERT A. GARCIA</t>
  </si>
  <si>
    <t>PROLIMPISO SRL</t>
  </si>
  <si>
    <t>OLVITEC, S.R.L</t>
  </si>
  <si>
    <t>A &amp; F DIESEL, SRL.</t>
  </si>
  <si>
    <t>ISLA DOMINICANA DE PETROLEO</t>
  </si>
  <si>
    <t>HENCA</t>
  </si>
  <si>
    <t>METROTEC, S.R.L.</t>
  </si>
  <si>
    <t>LOGOMARCA</t>
  </si>
  <si>
    <t>GRUPO DIARIO LIBRE</t>
  </si>
  <si>
    <t>PLAZA LAMA</t>
  </si>
  <si>
    <t>Internet Institucional Mayo 2015</t>
  </si>
  <si>
    <t>Contruhogar Industriales</t>
  </si>
  <si>
    <t>Barras de Aluminio</t>
  </si>
  <si>
    <t>2.3.6.3.01</t>
  </si>
  <si>
    <t>Diari Libre</t>
  </si>
  <si>
    <t>Publicación en el Periodico</t>
  </si>
  <si>
    <t>Roberto A. Garcia</t>
  </si>
  <si>
    <t>Reparación de Vehiculo</t>
  </si>
  <si>
    <t>2.2.7.2.06</t>
  </si>
  <si>
    <t>Henca, Herramientas Especiales</t>
  </si>
  <si>
    <t>Barras Cilindricas Mecatronica</t>
  </si>
  <si>
    <t>2.3.6.3.03</t>
  </si>
  <si>
    <t>Materiales Industriales</t>
  </si>
  <si>
    <t xml:space="preserve">Materiales Ferreteros </t>
  </si>
  <si>
    <t>2.3.6.3.02</t>
  </si>
  <si>
    <t>Olvitec</t>
  </si>
  <si>
    <t>Gafas de Seguridad</t>
  </si>
  <si>
    <t>2.6.9.2.01</t>
  </si>
  <si>
    <t>Ferreteria Electrica Mitopalo Power</t>
  </si>
  <si>
    <t>Logomarca</t>
  </si>
  <si>
    <t>Bonos Varias Actividades</t>
  </si>
  <si>
    <t>2.2.8.6.02</t>
  </si>
  <si>
    <t>Plaza Lama</t>
  </si>
  <si>
    <t>Pozuelos con logo</t>
  </si>
  <si>
    <t>ISLA Dominicana</t>
  </si>
  <si>
    <t>Combustible para las Guaguas</t>
  </si>
  <si>
    <t>2.3.7.1.01</t>
  </si>
  <si>
    <t>A &amp; F Diesel</t>
  </si>
  <si>
    <t>Combustible para la Planta</t>
  </si>
  <si>
    <t>Metrotec</t>
  </si>
  <si>
    <t>Camara  para Seguridad</t>
  </si>
  <si>
    <t>Prolimpiso</t>
  </si>
  <si>
    <t>Pintura y Accesorios</t>
  </si>
  <si>
    <t>2.3.9.6.01</t>
  </si>
  <si>
    <t>Internet Institucional Mayo 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</si>
</sst>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[Red]#,##0.00"/>
    <numFmt numFmtId="165" formatCode="[$-409]d\-mmm\-yyyy;@"/>
  </numFmts>
  <fonts count="10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  <font>
      <sz val="11"/>
      <name val="Calibri"/>
      <family val="2"/>
    </font>
    <font>
      <sz val="10"/>
      <color indexed="10"/>
      <name val="Arial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/>
    <xf numFmtId="0" fontId="3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1" fillId="0" borderId="0" xfId="0" applyFont="1" applyFill="1"/>
    <xf numFmtId="0" fontId="0" fillId="2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1" fillId="0" borderId="1" xfId="0" applyNumberFormat="1" applyFont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/>
    <xf numFmtId="165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/>
    <xf numFmtId="0" fontId="3" fillId="0" borderId="0" xfId="0" applyFont="1" applyFill="1" applyBorder="1"/>
    <xf numFmtId="0" fontId="6" fillId="0" borderId="1" xfId="0" applyFont="1" applyFill="1" applyBorder="1"/>
    <xf numFmtId="164" fontId="1" fillId="2" borderId="2" xfId="0" applyNumberFormat="1" applyFont="1" applyFill="1" applyBorder="1"/>
    <xf numFmtId="4" fontId="0" fillId="2" borderId="0" xfId="0" applyNumberFormat="1" applyFill="1"/>
    <xf numFmtId="0" fontId="1" fillId="2" borderId="0" xfId="0" applyFont="1" applyFill="1"/>
    <xf numFmtId="165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0" xfId="0" applyNumberFormat="1" applyFont="1" applyFill="1"/>
    <xf numFmtId="4" fontId="0" fillId="0" borderId="1" xfId="0" applyNumberFormat="1" applyFill="1" applyBorder="1"/>
    <xf numFmtId="43" fontId="6" fillId="0" borderId="2" xfId="1" applyFont="1" applyFill="1" applyBorder="1"/>
    <xf numFmtId="0" fontId="9" fillId="0" borderId="2" xfId="0" applyFont="1" applyFill="1" applyBorder="1"/>
    <xf numFmtId="0" fontId="9" fillId="0" borderId="0" xfId="0" applyFont="1" applyFill="1" applyBorder="1"/>
    <xf numFmtId="165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2" xfId="0" applyFont="1" applyFill="1" applyBorder="1"/>
    <xf numFmtId="164" fontId="9" fillId="0" borderId="1" xfId="0" applyNumberFormat="1" applyFont="1" applyFill="1" applyBorder="1"/>
    <xf numFmtId="4" fontId="0" fillId="0" borderId="0" xfId="0" applyNumberFormat="1" applyFill="1"/>
    <xf numFmtId="0" fontId="8" fillId="0" borderId="0" xfId="0" applyFont="1" applyFill="1"/>
    <xf numFmtId="0" fontId="6" fillId="0" borderId="0" xfId="0" applyFont="1" applyFill="1"/>
    <xf numFmtId="4" fontId="6" fillId="0" borderId="0" xfId="0" applyNumberFormat="1" applyFont="1" applyFill="1"/>
    <xf numFmtId="164" fontId="9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3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topLeftCell="C43" workbookViewId="0">
      <selection activeCell="C51" sqref="A51:IV51"/>
    </sheetView>
  </sheetViews>
  <sheetFormatPr baseColWidth="10" defaultRowHeight="12.75"/>
  <cols>
    <col min="1" max="1" width="12.7109375" customWidth="1"/>
    <col min="2" max="2" width="21.28515625" style="1" bestFit="1" customWidth="1"/>
    <col min="3" max="3" width="33.28515625" style="5" customWidth="1"/>
    <col min="4" max="4" width="33.5703125" bestFit="1" customWidth="1"/>
    <col min="5" max="5" width="35.7109375" customWidth="1"/>
    <col min="6" max="6" width="17.5703125" style="1" bestFit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11"/>
    </row>
    <row r="2" spans="1:9">
      <c r="C2" s="53" t="s">
        <v>12</v>
      </c>
      <c r="D2" s="53"/>
      <c r="E2" s="53"/>
      <c r="F2" s="53"/>
      <c r="G2" s="53"/>
    </row>
    <row r="3" spans="1:9">
      <c r="C3" s="53" t="s">
        <v>74</v>
      </c>
      <c r="D3" s="53"/>
      <c r="E3" s="53"/>
      <c r="F3" s="53"/>
      <c r="G3" s="11"/>
    </row>
    <row r="4" spans="1:9">
      <c r="C4" s="54"/>
      <c r="D4" s="54"/>
      <c r="E4" s="54"/>
      <c r="F4" s="54"/>
    </row>
    <row r="6" spans="1:9" s="7" customFormat="1" ht="22.5" customHeight="1">
      <c r="A6" s="13" t="s">
        <v>7</v>
      </c>
      <c r="B6" s="14" t="s">
        <v>0</v>
      </c>
      <c r="C6" s="15" t="s">
        <v>1</v>
      </c>
      <c r="D6" s="13" t="s">
        <v>2</v>
      </c>
      <c r="E6" s="13" t="s">
        <v>3</v>
      </c>
      <c r="F6" s="14" t="s">
        <v>6</v>
      </c>
      <c r="G6" s="13" t="s">
        <v>4</v>
      </c>
      <c r="H6" s="14" t="s">
        <v>5</v>
      </c>
      <c r="I6" s="16"/>
    </row>
    <row r="7" spans="1:9" s="8" customFormat="1" ht="15.75" customHeight="1">
      <c r="A7" s="17">
        <v>1</v>
      </c>
      <c r="B7" s="36">
        <v>42143</v>
      </c>
      <c r="C7" s="18">
        <v>1433</v>
      </c>
      <c r="D7" s="32" t="s">
        <v>115</v>
      </c>
      <c r="E7" s="17" t="s">
        <v>116</v>
      </c>
      <c r="F7" s="37" t="s">
        <v>34</v>
      </c>
      <c r="G7" s="19">
        <v>209549.9</v>
      </c>
      <c r="H7" s="36">
        <v>42174</v>
      </c>
      <c r="I7" s="17"/>
    </row>
    <row r="8" spans="1:9" s="8" customFormat="1" ht="15.75" customHeight="1">
      <c r="A8" s="17">
        <v>2</v>
      </c>
      <c r="B8" s="36">
        <v>42011</v>
      </c>
      <c r="C8" s="18">
        <v>2199</v>
      </c>
      <c r="D8" s="18" t="s">
        <v>24</v>
      </c>
      <c r="E8" s="36" t="s">
        <v>30</v>
      </c>
      <c r="F8" s="37" t="s">
        <v>27</v>
      </c>
      <c r="G8" s="19">
        <v>186156.79999999999</v>
      </c>
      <c r="H8" s="36">
        <v>42042</v>
      </c>
      <c r="I8" s="17"/>
    </row>
    <row r="9" spans="1:9" s="8" customFormat="1" ht="15.75" customHeight="1">
      <c r="A9" s="17">
        <v>3</v>
      </c>
      <c r="B9" s="36">
        <v>41731</v>
      </c>
      <c r="C9" s="18">
        <v>14</v>
      </c>
      <c r="D9" s="17" t="s">
        <v>16</v>
      </c>
      <c r="E9" s="17" t="s">
        <v>17</v>
      </c>
      <c r="F9" s="37" t="s">
        <v>21</v>
      </c>
      <c r="G9" s="38">
        <v>2336.4</v>
      </c>
      <c r="H9" s="36">
        <v>41761</v>
      </c>
      <c r="I9" s="17"/>
    </row>
    <row r="10" spans="1:9" s="17" customFormat="1" ht="18" customHeight="1">
      <c r="A10" s="17">
        <v>4</v>
      </c>
      <c r="B10" s="36">
        <v>42125</v>
      </c>
      <c r="C10" s="18">
        <v>3028321</v>
      </c>
      <c r="D10" s="18" t="s">
        <v>19</v>
      </c>
      <c r="E10" s="17" t="s">
        <v>88</v>
      </c>
      <c r="F10" s="37" t="s">
        <v>20</v>
      </c>
      <c r="G10" s="19">
        <v>57486</v>
      </c>
      <c r="H10" s="36">
        <v>42155</v>
      </c>
    </row>
    <row r="11" spans="1:9" s="17" customFormat="1" ht="15" customHeight="1">
      <c r="A11" s="17">
        <v>5</v>
      </c>
      <c r="B11" s="36">
        <v>42107</v>
      </c>
      <c r="C11" s="18">
        <v>2126</v>
      </c>
      <c r="D11" s="32" t="s">
        <v>62</v>
      </c>
      <c r="E11" s="17" t="s">
        <v>63</v>
      </c>
      <c r="F11" s="37"/>
      <c r="G11" s="19">
        <v>34869.18</v>
      </c>
      <c r="H11" s="36">
        <v>42137</v>
      </c>
    </row>
    <row r="12" spans="1:9" s="17" customFormat="1" ht="15.75" customHeight="1">
      <c r="A12" s="17">
        <v>6</v>
      </c>
      <c r="B12" s="36">
        <v>42138</v>
      </c>
      <c r="C12" s="18">
        <v>49</v>
      </c>
      <c r="D12" s="32" t="s">
        <v>89</v>
      </c>
      <c r="E12" s="17" t="s">
        <v>90</v>
      </c>
      <c r="F12" s="37" t="s">
        <v>91</v>
      </c>
      <c r="G12" s="19">
        <v>48073.2</v>
      </c>
      <c r="H12" s="36">
        <v>42169</v>
      </c>
    </row>
    <row r="13" spans="1:9" s="17" customFormat="1" ht="15" customHeight="1">
      <c r="A13" s="17">
        <v>7</v>
      </c>
      <c r="B13" s="36">
        <v>42139</v>
      </c>
      <c r="C13" s="18">
        <v>86078</v>
      </c>
      <c r="D13" s="18" t="s">
        <v>39</v>
      </c>
      <c r="E13" s="17" t="s">
        <v>35</v>
      </c>
      <c r="F13" s="37" t="s">
        <v>34</v>
      </c>
      <c r="G13" s="39">
        <v>13575</v>
      </c>
      <c r="H13" s="36">
        <v>42154</v>
      </c>
    </row>
    <row r="14" spans="1:9" s="31" customFormat="1" ht="15.75" customHeight="1">
      <c r="A14" s="17">
        <v>8</v>
      </c>
      <c r="B14" s="26">
        <v>42150</v>
      </c>
      <c r="C14" s="27">
        <v>232249</v>
      </c>
      <c r="D14" s="32" t="s">
        <v>92</v>
      </c>
      <c r="E14" s="25" t="s">
        <v>93</v>
      </c>
      <c r="F14" s="29" t="s">
        <v>37</v>
      </c>
      <c r="G14" s="30">
        <v>88652.75</v>
      </c>
      <c r="H14" s="26">
        <v>42181</v>
      </c>
      <c r="I14" s="25"/>
    </row>
    <row r="15" spans="1:9" s="31" customFormat="1" ht="15.75" customHeight="1">
      <c r="A15" s="17">
        <v>9</v>
      </c>
      <c r="B15" s="26">
        <v>41447</v>
      </c>
      <c r="C15" s="27">
        <v>15778</v>
      </c>
      <c r="D15" s="17" t="s">
        <v>8</v>
      </c>
      <c r="E15" s="25" t="s">
        <v>9</v>
      </c>
      <c r="F15" s="29" t="s">
        <v>22</v>
      </c>
      <c r="G15" s="30">
        <v>15816.37</v>
      </c>
      <c r="H15" s="26">
        <v>41477</v>
      </c>
      <c r="I15" s="25"/>
    </row>
    <row r="16" spans="1:9" s="31" customFormat="1">
      <c r="A16" s="17">
        <v>10</v>
      </c>
      <c r="B16" s="26">
        <v>42130</v>
      </c>
      <c r="C16" s="27">
        <v>20839</v>
      </c>
      <c r="D16" s="32" t="s">
        <v>106</v>
      </c>
      <c r="E16" s="25" t="s">
        <v>101</v>
      </c>
      <c r="F16" s="29" t="s">
        <v>91</v>
      </c>
      <c r="G16" s="30">
        <v>269910.56</v>
      </c>
      <c r="H16" s="26">
        <v>42191</v>
      </c>
      <c r="I16" s="25"/>
    </row>
    <row r="17" spans="1:9" s="31" customFormat="1" ht="15" customHeight="1">
      <c r="A17" s="17">
        <v>11</v>
      </c>
      <c r="B17" s="26">
        <v>42139</v>
      </c>
      <c r="C17" s="27">
        <v>963786</v>
      </c>
      <c r="D17" s="32" t="s">
        <v>97</v>
      </c>
      <c r="E17" s="25" t="s">
        <v>98</v>
      </c>
      <c r="F17" s="29" t="s">
        <v>99</v>
      </c>
      <c r="G17" s="30">
        <v>14850.3</v>
      </c>
      <c r="H17" s="26">
        <v>42169</v>
      </c>
      <c r="I17" s="25"/>
    </row>
    <row r="18" spans="1:9" s="31" customFormat="1" ht="15" customHeight="1">
      <c r="A18" s="17">
        <v>12</v>
      </c>
      <c r="B18" s="26">
        <v>42010</v>
      </c>
      <c r="C18" s="27">
        <v>17102</v>
      </c>
      <c r="D18" s="18" t="s">
        <v>29</v>
      </c>
      <c r="E18" s="26" t="s">
        <v>31</v>
      </c>
      <c r="F18" s="29" t="s">
        <v>27</v>
      </c>
      <c r="G18" s="40">
        <v>320016</v>
      </c>
      <c r="H18" s="26">
        <v>42041</v>
      </c>
      <c r="I18" s="25"/>
    </row>
    <row r="19" spans="1:9" s="31" customFormat="1" ht="15" customHeight="1">
      <c r="A19" s="17">
        <v>13</v>
      </c>
      <c r="B19" s="26">
        <v>42150</v>
      </c>
      <c r="C19" s="27">
        <v>31280</v>
      </c>
      <c r="D19" s="18" t="s">
        <v>25</v>
      </c>
      <c r="E19" s="25" t="s">
        <v>32</v>
      </c>
      <c r="F19" s="29" t="s">
        <v>28</v>
      </c>
      <c r="G19" s="30">
        <v>3400</v>
      </c>
      <c r="H19" s="26">
        <v>42181</v>
      </c>
      <c r="I19" s="25"/>
    </row>
    <row r="20" spans="1:9" s="31" customFormat="1" ht="15" customHeight="1">
      <c r="A20" s="17">
        <v>14</v>
      </c>
      <c r="B20" s="26">
        <v>42150</v>
      </c>
      <c r="C20" s="27">
        <v>31279</v>
      </c>
      <c r="D20" s="18" t="s">
        <v>25</v>
      </c>
      <c r="E20" s="25" t="s">
        <v>32</v>
      </c>
      <c r="F20" s="29" t="s">
        <v>28</v>
      </c>
      <c r="G20" s="30">
        <v>3740</v>
      </c>
      <c r="H20" s="26">
        <v>42181</v>
      </c>
      <c r="I20" s="25"/>
    </row>
    <row r="21" spans="1:9" s="31" customFormat="1" ht="15" customHeight="1">
      <c r="A21" s="17">
        <v>15</v>
      </c>
      <c r="B21" s="26">
        <v>42143</v>
      </c>
      <c r="C21" s="27">
        <v>31218</v>
      </c>
      <c r="D21" s="18" t="s">
        <v>25</v>
      </c>
      <c r="E21" s="25" t="s">
        <v>32</v>
      </c>
      <c r="F21" s="29" t="s">
        <v>28</v>
      </c>
      <c r="G21" s="19">
        <v>7174</v>
      </c>
      <c r="H21" s="26">
        <v>42174</v>
      </c>
      <c r="I21" s="25"/>
    </row>
    <row r="22" spans="1:9" s="31" customFormat="1" ht="15" customHeight="1">
      <c r="A22" s="17">
        <v>16</v>
      </c>
      <c r="B22" s="26">
        <v>42156</v>
      </c>
      <c r="C22" s="27">
        <v>164</v>
      </c>
      <c r="D22" s="32" t="s">
        <v>112</v>
      </c>
      <c r="E22" s="25" t="s">
        <v>113</v>
      </c>
      <c r="F22" s="29" t="s">
        <v>114</v>
      </c>
      <c r="G22" s="19">
        <v>800000</v>
      </c>
      <c r="H22" s="26">
        <v>42165</v>
      </c>
      <c r="I22" s="25"/>
    </row>
    <row r="23" spans="1:9" s="42" customFormat="1" ht="15" customHeight="1">
      <c r="A23" s="17">
        <v>17</v>
      </c>
      <c r="B23" s="26">
        <v>42116</v>
      </c>
      <c r="C23" s="27">
        <v>925609</v>
      </c>
      <c r="D23" s="18" t="s">
        <v>38</v>
      </c>
      <c r="E23" s="25" t="s">
        <v>93</v>
      </c>
      <c r="F23" s="29" t="s">
        <v>37</v>
      </c>
      <c r="G23" s="19">
        <v>32800</v>
      </c>
      <c r="H23" s="26">
        <v>42146</v>
      </c>
      <c r="I23" s="41"/>
    </row>
    <row r="24" spans="1:9" s="31" customFormat="1" ht="15" customHeight="1">
      <c r="A24" s="17">
        <v>18</v>
      </c>
      <c r="B24" s="26">
        <v>42150</v>
      </c>
      <c r="C24" s="27">
        <v>927071</v>
      </c>
      <c r="D24" s="18" t="s">
        <v>38</v>
      </c>
      <c r="E24" s="25" t="s">
        <v>93</v>
      </c>
      <c r="F24" s="29" t="s">
        <v>37</v>
      </c>
      <c r="G24" s="19">
        <v>90631.08</v>
      </c>
      <c r="H24" s="26">
        <v>42181</v>
      </c>
      <c r="I24" s="25"/>
    </row>
    <row r="25" spans="1:9" s="31" customFormat="1" ht="15" customHeight="1">
      <c r="A25" s="17">
        <v>19</v>
      </c>
      <c r="B25" s="26">
        <v>42130</v>
      </c>
      <c r="C25" s="27">
        <v>2471</v>
      </c>
      <c r="D25" s="32" t="s">
        <v>107</v>
      </c>
      <c r="E25" s="25" t="s">
        <v>111</v>
      </c>
      <c r="F25" s="29" t="s">
        <v>37</v>
      </c>
      <c r="G25" s="19">
        <v>60180</v>
      </c>
      <c r="H25" s="26">
        <v>42161</v>
      </c>
      <c r="I25" s="25"/>
    </row>
    <row r="26" spans="1:9" s="31" customFormat="1" ht="15" customHeight="1">
      <c r="A26" s="17">
        <v>20</v>
      </c>
      <c r="B26" s="26">
        <v>42139</v>
      </c>
      <c r="C26" s="27">
        <v>275720</v>
      </c>
      <c r="D26" s="32" t="s">
        <v>100</v>
      </c>
      <c r="E26" s="25" t="s">
        <v>101</v>
      </c>
      <c r="F26" s="29" t="s">
        <v>102</v>
      </c>
      <c r="G26" s="19">
        <v>233471.35999999999</v>
      </c>
      <c r="H26" s="26">
        <v>42169</v>
      </c>
      <c r="I26" s="25"/>
    </row>
    <row r="27" spans="1:9" s="31" customFormat="1" ht="14.25" customHeight="1">
      <c r="A27" s="17">
        <v>21</v>
      </c>
      <c r="B27" s="26">
        <v>41685</v>
      </c>
      <c r="C27" s="27">
        <v>29600</v>
      </c>
      <c r="D27" s="17" t="s">
        <v>13</v>
      </c>
      <c r="E27" s="25" t="s">
        <v>14</v>
      </c>
      <c r="F27" s="29" t="s">
        <v>121</v>
      </c>
      <c r="G27" s="19">
        <v>34063.870000000003</v>
      </c>
      <c r="H27" s="26">
        <v>41715</v>
      </c>
      <c r="I27" s="25"/>
    </row>
    <row r="28" spans="1:9" s="31" customFormat="1" ht="15" customHeight="1">
      <c r="A28" s="17">
        <v>22</v>
      </c>
      <c r="B28" s="26">
        <v>42136</v>
      </c>
      <c r="C28" s="27">
        <v>15216</v>
      </c>
      <c r="D28" s="32" t="s">
        <v>117</v>
      </c>
      <c r="E28" s="25" t="s">
        <v>118</v>
      </c>
      <c r="F28" s="29" t="s">
        <v>105</v>
      </c>
      <c r="G28" s="19">
        <v>8968</v>
      </c>
      <c r="H28" s="26">
        <v>42166</v>
      </c>
      <c r="I28" s="25"/>
    </row>
    <row r="29" spans="1:9" s="31" customFormat="1" ht="15" customHeight="1">
      <c r="A29" s="17">
        <v>23</v>
      </c>
      <c r="B29" s="43">
        <v>40941</v>
      </c>
      <c r="C29" s="44">
        <v>7</v>
      </c>
      <c r="D29" s="45" t="s">
        <v>10</v>
      </c>
      <c r="E29" s="46" t="s">
        <v>11</v>
      </c>
      <c r="F29" s="29" t="s">
        <v>21</v>
      </c>
      <c r="G29" s="19">
        <v>28710</v>
      </c>
      <c r="H29" s="43">
        <v>40941</v>
      </c>
      <c r="I29" s="25"/>
    </row>
    <row r="30" spans="1:9" s="31" customFormat="1" ht="15" customHeight="1">
      <c r="A30" s="17">
        <v>24</v>
      </c>
      <c r="B30" s="26">
        <v>42110</v>
      </c>
      <c r="C30" s="27">
        <v>1500001561</v>
      </c>
      <c r="D30" s="32" t="s">
        <v>66</v>
      </c>
      <c r="E30" s="25" t="s">
        <v>67</v>
      </c>
      <c r="F30" s="29" t="s">
        <v>68</v>
      </c>
      <c r="G30" s="19">
        <v>7736.77</v>
      </c>
      <c r="H30" s="26">
        <v>42139</v>
      </c>
      <c r="I30" s="25"/>
    </row>
    <row r="31" spans="1:9" s="31" customFormat="1" ht="15" customHeight="1">
      <c r="A31" s="17">
        <v>25</v>
      </c>
      <c r="B31" s="26">
        <v>42137</v>
      </c>
      <c r="C31" s="27">
        <v>10513</v>
      </c>
      <c r="D31" s="32" t="s">
        <v>103</v>
      </c>
      <c r="E31" s="25" t="s">
        <v>104</v>
      </c>
      <c r="F31" s="29" t="s">
        <v>105</v>
      </c>
      <c r="G31" s="19">
        <v>1298</v>
      </c>
      <c r="H31" s="26">
        <v>42168</v>
      </c>
      <c r="I31" s="25"/>
    </row>
    <row r="32" spans="1:9" s="31" customFormat="1" ht="15" customHeight="1">
      <c r="A32" s="17">
        <v>26</v>
      </c>
      <c r="B32" s="26">
        <v>42107</v>
      </c>
      <c r="C32" s="27">
        <v>46097</v>
      </c>
      <c r="D32" s="32" t="s">
        <v>70</v>
      </c>
      <c r="E32" s="25" t="s">
        <v>71</v>
      </c>
      <c r="F32" s="29" t="s">
        <v>68</v>
      </c>
      <c r="G32" s="19">
        <v>24355.75</v>
      </c>
      <c r="H32" s="26">
        <v>42137</v>
      </c>
      <c r="I32" s="25"/>
    </row>
    <row r="33" spans="1:9" s="31" customFormat="1" ht="15" customHeight="1">
      <c r="A33" s="17">
        <v>27</v>
      </c>
      <c r="B33" s="26">
        <v>42031</v>
      </c>
      <c r="C33" s="27">
        <v>90942</v>
      </c>
      <c r="D33" s="18" t="s">
        <v>23</v>
      </c>
      <c r="E33" s="25" t="s">
        <v>33</v>
      </c>
      <c r="F33" s="29" t="s">
        <v>26</v>
      </c>
      <c r="G33" s="19">
        <v>50759.94</v>
      </c>
      <c r="H33" s="26">
        <v>42062</v>
      </c>
      <c r="I33" s="25"/>
    </row>
    <row r="34" spans="1:9" s="31" customFormat="1" ht="15" customHeight="1">
      <c r="A34" s="17">
        <v>28</v>
      </c>
      <c r="B34" s="26">
        <v>42153</v>
      </c>
      <c r="C34" s="27">
        <v>164</v>
      </c>
      <c r="D34" s="32" t="s">
        <v>110</v>
      </c>
      <c r="E34" s="25" t="s">
        <v>108</v>
      </c>
      <c r="F34" s="29" t="s">
        <v>109</v>
      </c>
      <c r="G34" s="19">
        <v>74000</v>
      </c>
      <c r="H34" s="26">
        <v>42157</v>
      </c>
      <c r="I34" s="25"/>
    </row>
    <row r="35" spans="1:9" s="31" customFormat="1" ht="15" customHeight="1">
      <c r="A35" s="17">
        <v>29</v>
      </c>
      <c r="B35" s="26">
        <v>42103</v>
      </c>
      <c r="C35" s="27">
        <v>242270</v>
      </c>
      <c r="D35" s="32" t="s">
        <v>69</v>
      </c>
      <c r="E35" s="25" t="s">
        <v>67</v>
      </c>
      <c r="F35" s="29" t="s">
        <v>68</v>
      </c>
      <c r="G35" s="19">
        <v>6029.8</v>
      </c>
      <c r="H35" s="26">
        <v>42133</v>
      </c>
      <c r="I35" s="25"/>
    </row>
    <row r="36" spans="1:9" s="31" customFormat="1" ht="15" customHeight="1">
      <c r="A36" s="17">
        <v>30</v>
      </c>
      <c r="B36" s="26">
        <v>42103</v>
      </c>
      <c r="C36" s="27">
        <v>242257</v>
      </c>
      <c r="D36" s="32" t="s">
        <v>69</v>
      </c>
      <c r="E36" s="25" t="s">
        <v>67</v>
      </c>
      <c r="F36" s="29" t="s">
        <v>68</v>
      </c>
      <c r="G36" s="19">
        <v>192550.23</v>
      </c>
      <c r="H36" s="26">
        <v>42133</v>
      </c>
      <c r="I36" s="25"/>
    </row>
    <row r="37" spans="1:9" s="31" customFormat="1" ht="15" customHeight="1">
      <c r="A37" s="17">
        <v>31</v>
      </c>
      <c r="B37" s="26">
        <v>42102</v>
      </c>
      <c r="C37" s="27">
        <v>1531</v>
      </c>
      <c r="D37" s="17" t="s">
        <v>64</v>
      </c>
      <c r="E37" s="25" t="s">
        <v>65</v>
      </c>
      <c r="F37" s="29" t="s">
        <v>21</v>
      </c>
      <c r="G37" s="19">
        <v>52774.32</v>
      </c>
      <c r="H37" s="26">
        <v>42132</v>
      </c>
      <c r="I37" s="25"/>
    </row>
    <row r="38" spans="1:9" s="31" customFormat="1" ht="15" customHeight="1">
      <c r="A38" s="17">
        <v>32</v>
      </c>
      <c r="B38" s="26">
        <v>42143</v>
      </c>
      <c r="C38" s="27">
        <v>64006</v>
      </c>
      <c r="D38" s="32" t="s">
        <v>119</v>
      </c>
      <c r="E38" s="25" t="s">
        <v>17</v>
      </c>
      <c r="F38" s="29" t="s">
        <v>21</v>
      </c>
      <c r="G38" s="19">
        <v>7080</v>
      </c>
      <c r="H38" s="26">
        <v>42173</v>
      </c>
      <c r="I38" s="25"/>
    </row>
    <row r="39" spans="1:9" s="31" customFormat="1" ht="15" customHeight="1">
      <c r="A39" s="17">
        <v>33</v>
      </c>
      <c r="B39" s="26">
        <v>42125</v>
      </c>
      <c r="C39" s="27">
        <v>1132</v>
      </c>
      <c r="D39" s="32" t="s">
        <v>94</v>
      </c>
      <c r="E39" s="25" t="s">
        <v>95</v>
      </c>
      <c r="F39" s="29" t="s">
        <v>96</v>
      </c>
      <c r="G39" s="19">
        <v>12950.5</v>
      </c>
      <c r="H39" s="26">
        <v>42156</v>
      </c>
      <c r="I39" s="25"/>
    </row>
    <row r="40" spans="1:9" s="31" customFormat="1" ht="15" customHeight="1">
      <c r="A40" s="17">
        <v>34</v>
      </c>
      <c r="B40" s="26">
        <v>42110</v>
      </c>
      <c r="C40" s="27">
        <v>5507</v>
      </c>
      <c r="D40" s="32" t="s">
        <v>72</v>
      </c>
      <c r="E40" s="25" t="s">
        <v>71</v>
      </c>
      <c r="F40" s="29" t="s">
        <v>68</v>
      </c>
      <c r="G40" s="19">
        <v>30434.560000000001</v>
      </c>
      <c r="H40" s="26">
        <v>42140</v>
      </c>
      <c r="I40" s="25"/>
    </row>
    <row r="41" spans="1:9" s="31" customFormat="1" ht="15" customHeight="1">
      <c r="A41" s="17">
        <v>35</v>
      </c>
      <c r="B41" s="26">
        <v>42114</v>
      </c>
      <c r="C41" s="27">
        <v>52597</v>
      </c>
      <c r="D41" s="32" t="s">
        <v>73</v>
      </c>
      <c r="E41" s="25" t="s">
        <v>71</v>
      </c>
      <c r="F41" s="29" t="s">
        <v>68</v>
      </c>
      <c r="G41" s="19">
        <v>6282.32</v>
      </c>
      <c r="H41" s="26">
        <v>42144</v>
      </c>
      <c r="I41" s="25"/>
    </row>
    <row r="42" spans="1:9" s="31" customFormat="1" ht="15" customHeight="1">
      <c r="A42" s="17">
        <v>37</v>
      </c>
      <c r="B42" s="26">
        <v>42148</v>
      </c>
      <c r="C42" s="27">
        <v>72411499</v>
      </c>
      <c r="D42" s="32" t="s">
        <v>36</v>
      </c>
      <c r="E42" s="25" t="s">
        <v>122</v>
      </c>
      <c r="F42" s="29" t="s">
        <v>20</v>
      </c>
      <c r="G42" s="19">
        <v>48447.23</v>
      </c>
      <c r="H42" s="26">
        <v>42139</v>
      </c>
      <c r="I42" s="25"/>
    </row>
    <row r="43" spans="1:9" s="31" customFormat="1" ht="15" customHeight="1">
      <c r="A43" s="25"/>
      <c r="B43" s="26"/>
      <c r="C43" s="27"/>
      <c r="D43" s="18"/>
      <c r="E43" s="25"/>
      <c r="F43" s="29"/>
      <c r="G43" s="19"/>
      <c r="H43" s="26"/>
      <c r="I43" s="25"/>
    </row>
    <row r="44" spans="1:9" s="31" customFormat="1" ht="15" customHeight="1">
      <c r="A44" s="25"/>
      <c r="B44" s="26"/>
      <c r="C44" s="27"/>
      <c r="D44" s="18"/>
      <c r="E44" s="25"/>
      <c r="F44" s="29"/>
      <c r="G44" s="30"/>
      <c r="H44" s="26"/>
      <c r="I44" s="25"/>
    </row>
    <row r="45" spans="1:9" s="8" customFormat="1" ht="12.75" customHeight="1">
      <c r="A45" s="25"/>
      <c r="B45" s="26"/>
      <c r="C45" s="27"/>
      <c r="D45" s="17"/>
      <c r="E45" s="28" t="s">
        <v>18</v>
      </c>
      <c r="F45" s="29"/>
      <c r="G45" s="33">
        <f>SUM(G7:G44)</f>
        <v>3079130.1899999995</v>
      </c>
      <c r="H45" s="26"/>
      <c r="I45" s="25"/>
    </row>
    <row r="46" spans="1:9" s="6" customFormat="1" ht="12" customHeight="1">
      <c r="A46" s="20"/>
      <c r="B46" s="23"/>
      <c r="C46" s="21"/>
      <c r="D46" s="20"/>
      <c r="E46" s="20"/>
      <c r="F46" s="24"/>
      <c r="G46" s="22"/>
      <c r="H46" s="24"/>
      <c r="I46" s="20"/>
    </row>
    <row r="47" spans="1:9" s="12" customFormat="1">
      <c r="A47" s="56" t="s">
        <v>15</v>
      </c>
      <c r="B47" s="56"/>
      <c r="C47" s="56"/>
      <c r="D47" s="56"/>
      <c r="E47" s="56"/>
      <c r="F47" s="56"/>
      <c r="G47" s="56"/>
      <c r="H47" s="56"/>
    </row>
    <row r="48" spans="1:9" s="6" customFormat="1">
      <c r="B48" s="55"/>
      <c r="C48" s="55"/>
      <c r="F48" s="9"/>
      <c r="G48" s="10">
        <f>+G45-D89</f>
        <v>-6.9999999832361937E-2</v>
      </c>
      <c r="H48" s="9"/>
    </row>
    <row r="53" spans="1:8" s="12" customFormat="1">
      <c r="A53" s="6"/>
      <c r="B53" s="35" t="s">
        <v>40</v>
      </c>
      <c r="C53" s="35" t="s">
        <v>41</v>
      </c>
      <c r="D53" s="35" t="s">
        <v>42</v>
      </c>
      <c r="E53" s="35" t="s">
        <v>43</v>
      </c>
      <c r="F53" s="35" t="s">
        <v>44</v>
      </c>
      <c r="G53" s="35" t="s">
        <v>45</v>
      </c>
      <c r="H53" s="35" t="s">
        <v>46</v>
      </c>
    </row>
    <row r="55" spans="1:8" s="12" customFormat="1">
      <c r="B55" s="12">
        <v>10028</v>
      </c>
      <c r="C55" s="12" t="s">
        <v>81</v>
      </c>
      <c r="D55" s="34">
        <f>SUM(E55:H55)</f>
        <v>209549.9</v>
      </c>
      <c r="E55" s="34">
        <v>209549.9</v>
      </c>
      <c r="F55" s="12">
        <v>0</v>
      </c>
      <c r="G55" s="12">
        <v>0</v>
      </c>
      <c r="H55" s="12">
        <v>0</v>
      </c>
    </row>
    <row r="56" spans="1:8" s="12" customFormat="1">
      <c r="B56" s="12">
        <v>992</v>
      </c>
      <c r="C56" s="12" t="s">
        <v>24</v>
      </c>
      <c r="D56" s="34">
        <f t="shared" ref="D56:D84" si="0">SUM(E56:H56)</f>
        <v>186156.79999999999</v>
      </c>
      <c r="E56" s="12">
        <v>0</v>
      </c>
      <c r="F56" s="12">
        <v>0</v>
      </c>
      <c r="G56" s="12">
        <v>0</v>
      </c>
      <c r="H56" s="34">
        <v>186156.79999999999</v>
      </c>
    </row>
    <row r="57" spans="1:8" s="6" customFormat="1">
      <c r="B57" s="6">
        <v>102093</v>
      </c>
      <c r="C57" s="6" t="s">
        <v>58</v>
      </c>
      <c r="D57" s="48">
        <f t="shared" si="0"/>
        <v>2336.4</v>
      </c>
      <c r="E57" s="6">
        <v>0</v>
      </c>
      <c r="F57" s="6">
        <v>0</v>
      </c>
      <c r="G57" s="6">
        <v>0</v>
      </c>
      <c r="H57" s="48">
        <v>2336.4</v>
      </c>
    </row>
    <row r="58" spans="1:8" s="6" customFormat="1">
      <c r="B58" s="6">
        <v>102109</v>
      </c>
      <c r="C58" s="6" t="s">
        <v>19</v>
      </c>
      <c r="D58" s="48">
        <f t="shared" si="0"/>
        <v>57486</v>
      </c>
      <c r="E58" s="48">
        <v>57486</v>
      </c>
      <c r="F58" s="6">
        <v>0</v>
      </c>
      <c r="G58" s="48">
        <v>-55275</v>
      </c>
      <c r="H58" s="48">
        <v>55275</v>
      </c>
    </row>
    <row r="59" spans="1:8" s="6" customFormat="1" ht="15" customHeight="1">
      <c r="B59" s="6">
        <v>916</v>
      </c>
      <c r="C59" s="6" t="s">
        <v>49</v>
      </c>
      <c r="D59" s="48">
        <f t="shared" si="0"/>
        <v>34869.18</v>
      </c>
      <c r="E59" s="6">
        <v>0</v>
      </c>
      <c r="F59" s="48">
        <v>34869.18</v>
      </c>
      <c r="G59" s="6">
        <v>0</v>
      </c>
      <c r="H59" s="6">
        <v>0</v>
      </c>
    </row>
    <row r="60" spans="1:8" s="6" customFormat="1">
      <c r="B60" s="6">
        <v>102124</v>
      </c>
      <c r="C60" s="6" t="s">
        <v>75</v>
      </c>
      <c r="D60" s="48">
        <f t="shared" si="0"/>
        <v>48073.2</v>
      </c>
      <c r="E60" s="48">
        <v>48073.2</v>
      </c>
      <c r="F60" s="6">
        <v>0</v>
      </c>
      <c r="G60" s="6">
        <v>0</v>
      </c>
      <c r="H60" s="6">
        <v>0</v>
      </c>
    </row>
    <row r="61" spans="1:8" s="6" customFormat="1">
      <c r="B61" s="6">
        <v>951</v>
      </c>
      <c r="C61" s="6" t="s">
        <v>50</v>
      </c>
      <c r="D61" s="48">
        <f t="shared" si="0"/>
        <v>13575</v>
      </c>
      <c r="E61" s="48">
        <v>13575</v>
      </c>
      <c r="F61" s="6">
        <v>0</v>
      </c>
      <c r="G61" s="6">
        <v>0</v>
      </c>
      <c r="H61" s="6">
        <v>0</v>
      </c>
    </row>
    <row r="62" spans="1:8" s="6" customFormat="1">
      <c r="B62" s="6">
        <v>102043</v>
      </c>
      <c r="C62" s="6" t="s">
        <v>54</v>
      </c>
      <c r="D62" s="48">
        <f t="shared" si="0"/>
        <v>15816.37</v>
      </c>
      <c r="E62" s="6">
        <v>0</v>
      </c>
      <c r="F62" s="6">
        <v>0</v>
      </c>
      <c r="G62" s="6">
        <v>0</v>
      </c>
      <c r="H62" s="48">
        <v>15816.37</v>
      </c>
    </row>
    <row r="63" spans="1:8" s="6" customFormat="1">
      <c r="B63" s="49">
        <v>102120</v>
      </c>
      <c r="C63" s="49" t="s">
        <v>77</v>
      </c>
      <c r="D63" s="48">
        <f t="shared" si="0"/>
        <v>269910.56</v>
      </c>
      <c r="E63" s="30">
        <v>269910.56</v>
      </c>
      <c r="F63" s="49">
        <v>0</v>
      </c>
      <c r="G63" s="49">
        <v>0</v>
      </c>
      <c r="H63" s="49">
        <v>0</v>
      </c>
    </row>
    <row r="64" spans="1:8" s="6" customFormat="1">
      <c r="B64" s="6">
        <v>60</v>
      </c>
      <c r="C64" s="6" t="s">
        <v>86</v>
      </c>
      <c r="D64" s="48">
        <f t="shared" si="0"/>
        <v>88652.75</v>
      </c>
      <c r="E64" s="48">
        <v>88652.75</v>
      </c>
      <c r="F64" s="6">
        <v>0</v>
      </c>
      <c r="G64" s="48">
        <v>-3766.47</v>
      </c>
      <c r="H64" s="48">
        <v>3766.47</v>
      </c>
    </row>
    <row r="65" spans="2:8" s="6" customFormat="1">
      <c r="B65" s="6">
        <v>418</v>
      </c>
      <c r="C65" s="6" t="s">
        <v>83</v>
      </c>
      <c r="D65" s="48">
        <f t="shared" si="0"/>
        <v>14850.3</v>
      </c>
      <c r="E65" s="48">
        <v>14850.3</v>
      </c>
      <c r="F65" s="6">
        <v>0</v>
      </c>
      <c r="G65" s="6">
        <v>0</v>
      </c>
      <c r="H65" s="6">
        <v>0</v>
      </c>
    </row>
    <row r="66" spans="2:8" s="6" customFormat="1">
      <c r="B66" s="12">
        <v>102113</v>
      </c>
      <c r="C66" s="12" t="s">
        <v>59</v>
      </c>
      <c r="D66" s="34">
        <f t="shared" si="0"/>
        <v>320016</v>
      </c>
      <c r="E66" s="6">
        <v>0</v>
      </c>
      <c r="F66" s="6">
        <v>0</v>
      </c>
      <c r="G66" s="6">
        <v>0</v>
      </c>
      <c r="H66" s="48">
        <v>320016</v>
      </c>
    </row>
    <row r="67" spans="2:8" s="6" customFormat="1">
      <c r="B67" s="6">
        <v>1015</v>
      </c>
      <c r="C67" s="6" t="s">
        <v>25</v>
      </c>
      <c r="D67" s="34">
        <f>SUM(E67:H67)</f>
        <v>14314</v>
      </c>
      <c r="E67" s="48">
        <v>14314</v>
      </c>
      <c r="G67" s="6">
        <v>0</v>
      </c>
    </row>
    <row r="68" spans="2:8" s="6" customFormat="1">
      <c r="B68" s="6">
        <v>999</v>
      </c>
      <c r="C68" s="6" t="s">
        <v>82</v>
      </c>
      <c r="D68" s="48">
        <f t="shared" si="0"/>
        <v>800000</v>
      </c>
      <c r="E68" s="48">
        <v>800000</v>
      </c>
      <c r="F68" s="6">
        <v>0</v>
      </c>
      <c r="G68" s="48">
        <v>-40000</v>
      </c>
      <c r="H68" s="48">
        <v>40000</v>
      </c>
    </row>
    <row r="69" spans="2:8" s="6" customFormat="1">
      <c r="B69" s="6">
        <v>100</v>
      </c>
      <c r="C69" s="6" t="s">
        <v>47</v>
      </c>
      <c r="D69" s="34">
        <f t="shared" si="0"/>
        <v>123431.08</v>
      </c>
      <c r="E69" s="48">
        <v>90631.08</v>
      </c>
      <c r="F69" s="48">
        <v>32800</v>
      </c>
      <c r="G69" s="6">
        <v>0</v>
      </c>
      <c r="H69" s="6">
        <v>0</v>
      </c>
    </row>
    <row r="70" spans="2:8" s="6" customFormat="1">
      <c r="B70" s="6">
        <v>85</v>
      </c>
      <c r="C70" s="6" t="s">
        <v>85</v>
      </c>
      <c r="D70" s="48">
        <f t="shared" si="0"/>
        <v>60180</v>
      </c>
      <c r="E70" s="48">
        <v>60180</v>
      </c>
      <c r="F70" s="6">
        <v>0</v>
      </c>
      <c r="G70" s="6">
        <v>0</v>
      </c>
      <c r="H70" s="6">
        <v>0</v>
      </c>
    </row>
    <row r="71" spans="2:8" s="6" customFormat="1">
      <c r="B71" s="6">
        <v>102122</v>
      </c>
      <c r="C71" s="6" t="s">
        <v>76</v>
      </c>
      <c r="D71" s="48">
        <f t="shared" si="0"/>
        <v>233471.35999999999</v>
      </c>
      <c r="E71" s="48">
        <v>233471.35999999999</v>
      </c>
      <c r="F71" s="6">
        <v>0</v>
      </c>
      <c r="G71" s="6">
        <v>0</v>
      </c>
      <c r="H71" s="6">
        <v>0</v>
      </c>
    </row>
    <row r="72" spans="2:8" s="50" customFormat="1">
      <c r="B72" s="50">
        <v>102059</v>
      </c>
      <c r="C72" s="50" t="s">
        <v>57</v>
      </c>
      <c r="D72" s="48">
        <f t="shared" si="0"/>
        <v>34063.870000000003</v>
      </c>
      <c r="E72" s="50">
        <v>0</v>
      </c>
      <c r="F72" s="50">
        <v>0</v>
      </c>
      <c r="G72" s="50">
        <v>0</v>
      </c>
      <c r="H72" s="51">
        <v>34063.870000000003</v>
      </c>
    </row>
    <row r="73" spans="2:8" s="6" customFormat="1">
      <c r="B73" s="6">
        <v>1047</v>
      </c>
      <c r="C73" s="6" t="s">
        <v>84</v>
      </c>
      <c r="D73" s="48">
        <f t="shared" si="0"/>
        <v>8968</v>
      </c>
      <c r="E73" s="48">
        <v>8968</v>
      </c>
      <c r="F73" s="6">
        <v>0</v>
      </c>
      <c r="G73" s="6">
        <v>0</v>
      </c>
      <c r="H73" s="6">
        <v>0</v>
      </c>
    </row>
    <row r="74" spans="2:8" s="6" customFormat="1">
      <c r="B74" s="6">
        <v>1002</v>
      </c>
      <c r="C74" s="6" t="s">
        <v>52</v>
      </c>
      <c r="D74" s="48">
        <f t="shared" si="0"/>
        <v>28710</v>
      </c>
      <c r="E74" s="6">
        <v>0</v>
      </c>
      <c r="F74" s="6">
        <v>0</v>
      </c>
      <c r="G74" s="6">
        <v>0</v>
      </c>
      <c r="H74" s="48">
        <v>28710</v>
      </c>
    </row>
    <row r="75" spans="2:8" s="6" customFormat="1">
      <c r="B75" s="6">
        <v>1054</v>
      </c>
      <c r="C75" s="12" t="s">
        <v>53</v>
      </c>
      <c r="D75" s="34">
        <f>SUM(E75:H75)</f>
        <v>7736.7699999999995</v>
      </c>
      <c r="E75" s="6">
        <v>400.86</v>
      </c>
      <c r="F75" s="48">
        <v>7335.91</v>
      </c>
      <c r="G75" s="6">
        <v>0</v>
      </c>
      <c r="H75" s="6">
        <v>0</v>
      </c>
    </row>
    <row r="76" spans="2:8" s="6" customFormat="1">
      <c r="B76" s="6">
        <v>1020</v>
      </c>
      <c r="C76" s="6" t="s">
        <v>80</v>
      </c>
      <c r="D76" s="48">
        <f t="shared" si="0"/>
        <v>1298</v>
      </c>
      <c r="E76" s="48">
        <v>1298</v>
      </c>
      <c r="F76" s="6">
        <v>0</v>
      </c>
      <c r="G76" s="6">
        <v>0</v>
      </c>
      <c r="H76" s="6">
        <v>0</v>
      </c>
    </row>
    <row r="77" spans="2:8" s="6" customFormat="1" ht="12" customHeight="1">
      <c r="B77" s="6">
        <v>102049</v>
      </c>
      <c r="C77" s="6" t="s">
        <v>55</v>
      </c>
      <c r="D77" s="48">
        <f t="shared" si="0"/>
        <v>24355.75</v>
      </c>
      <c r="E77" s="6">
        <v>0</v>
      </c>
      <c r="F77" s="48">
        <v>24355.75</v>
      </c>
      <c r="G77" s="6">
        <v>0</v>
      </c>
      <c r="H77" s="6">
        <v>0</v>
      </c>
    </row>
    <row r="78" spans="2:8" s="6" customFormat="1">
      <c r="B78" s="6">
        <v>43</v>
      </c>
      <c r="C78" s="6" t="s">
        <v>87</v>
      </c>
      <c r="D78" s="48">
        <f t="shared" si="0"/>
        <v>74000</v>
      </c>
      <c r="E78" s="48">
        <v>74000</v>
      </c>
      <c r="F78" s="6">
        <v>0</v>
      </c>
      <c r="G78" s="6">
        <v>0</v>
      </c>
      <c r="H78" s="6">
        <v>0</v>
      </c>
    </row>
    <row r="79" spans="2:8" s="6" customFormat="1">
      <c r="B79" s="6">
        <v>974</v>
      </c>
      <c r="C79" s="6" t="s">
        <v>51</v>
      </c>
      <c r="D79" s="48">
        <f t="shared" si="0"/>
        <v>198580.03</v>
      </c>
      <c r="E79" s="6">
        <v>0</v>
      </c>
      <c r="F79" s="48">
        <v>198580.03</v>
      </c>
      <c r="G79" s="6">
        <v>0</v>
      </c>
      <c r="H79" s="6">
        <v>0</v>
      </c>
    </row>
    <row r="80" spans="2:8" s="6" customFormat="1">
      <c r="B80" s="6">
        <v>102115</v>
      </c>
      <c r="C80" s="6" t="s">
        <v>60</v>
      </c>
      <c r="D80" s="48">
        <v>52774.32</v>
      </c>
      <c r="E80" s="48">
        <v>50041.440000000002</v>
      </c>
      <c r="F80" s="48">
        <v>2236.1999999999998</v>
      </c>
      <c r="G80" s="6">
        <v>0</v>
      </c>
      <c r="H80" s="6">
        <v>0</v>
      </c>
    </row>
    <row r="81" spans="2:8" s="6" customFormat="1">
      <c r="B81" s="6">
        <v>102085</v>
      </c>
      <c r="C81" s="6" t="s">
        <v>79</v>
      </c>
      <c r="D81" s="48">
        <f t="shared" si="0"/>
        <v>7080</v>
      </c>
      <c r="E81" s="48">
        <v>7080</v>
      </c>
      <c r="F81" s="6">
        <v>0</v>
      </c>
      <c r="G81" s="6">
        <v>0</v>
      </c>
      <c r="H81" s="6">
        <v>0</v>
      </c>
    </row>
    <row r="82" spans="2:8" s="6" customFormat="1">
      <c r="B82" s="6">
        <v>102116</v>
      </c>
      <c r="C82" s="6" t="s">
        <v>78</v>
      </c>
      <c r="D82" s="48">
        <f t="shared" si="0"/>
        <v>12950.5</v>
      </c>
      <c r="E82" s="48">
        <v>12950.5</v>
      </c>
      <c r="F82" s="6">
        <v>0</v>
      </c>
      <c r="G82" s="6">
        <v>0</v>
      </c>
      <c r="H82" s="6">
        <v>0</v>
      </c>
    </row>
    <row r="83" spans="2:8" s="6" customFormat="1">
      <c r="B83" s="6">
        <v>102053</v>
      </c>
      <c r="C83" s="6" t="s">
        <v>56</v>
      </c>
      <c r="D83" s="48">
        <f t="shared" si="0"/>
        <v>30434.560000000001</v>
      </c>
      <c r="E83" s="6">
        <v>0</v>
      </c>
      <c r="F83" s="48">
        <v>30434.560000000001</v>
      </c>
      <c r="G83" s="6">
        <v>0</v>
      </c>
      <c r="H83" s="6">
        <v>0</v>
      </c>
    </row>
    <row r="84" spans="2:8" s="49" customFormat="1">
      <c r="B84" s="6">
        <v>863</v>
      </c>
      <c r="C84" s="6" t="s">
        <v>48</v>
      </c>
      <c r="D84" s="48">
        <f t="shared" si="0"/>
        <v>6282.32</v>
      </c>
      <c r="E84" s="6">
        <v>0</v>
      </c>
      <c r="F84" s="48">
        <v>6282.32</v>
      </c>
      <c r="G84" s="6">
        <v>0</v>
      </c>
      <c r="H84" s="6">
        <v>0</v>
      </c>
    </row>
    <row r="85" spans="2:8" s="6" customFormat="1">
      <c r="B85" s="6">
        <v>50</v>
      </c>
      <c r="C85" s="12" t="s">
        <v>36</v>
      </c>
      <c r="D85" s="34">
        <f>SUM(E85:H85)</f>
        <v>48447.30000000001</v>
      </c>
      <c r="E85" s="48">
        <v>48447.23</v>
      </c>
      <c r="F85" s="48">
        <v>-48489.24</v>
      </c>
      <c r="G85" s="48">
        <v>-1907.92</v>
      </c>
      <c r="H85" s="48">
        <v>50397.23</v>
      </c>
    </row>
    <row r="86" spans="2:8" s="6" customFormat="1">
      <c r="C86" s="6" t="s">
        <v>120</v>
      </c>
      <c r="D86" s="47">
        <v>50759.94</v>
      </c>
      <c r="E86" s="48"/>
      <c r="F86" s="48"/>
      <c r="G86" s="48"/>
      <c r="H86" s="48"/>
    </row>
    <row r="87" spans="2:8" s="6" customFormat="1">
      <c r="D87" s="52"/>
      <c r="E87" s="48"/>
      <c r="F87" s="48"/>
      <c r="G87" s="48"/>
      <c r="H87" s="48"/>
    </row>
    <row r="88" spans="2:8" s="6" customFormat="1">
      <c r="D88" s="52"/>
      <c r="E88" s="48"/>
      <c r="F88" s="48"/>
      <c r="G88" s="48"/>
      <c r="H88" s="48"/>
    </row>
    <row r="89" spans="2:8" s="6" customFormat="1">
      <c r="C89" s="6" t="s">
        <v>61</v>
      </c>
      <c r="D89" s="48">
        <f>SUM(D54:D87)</f>
        <v>3079130.2599999993</v>
      </c>
      <c r="E89" s="48">
        <f>SUM(E54:E85)</f>
        <v>2103880.1800000002</v>
      </c>
      <c r="F89" s="48">
        <f>SUM(F54:F85)</f>
        <v>288404.71000000002</v>
      </c>
      <c r="G89" s="48">
        <f>SUM(G54:G85)</f>
        <v>-100949.39</v>
      </c>
      <c r="H89" s="48">
        <f>SUM(H54:H85)</f>
        <v>736538.14</v>
      </c>
    </row>
    <row r="90" spans="2:8" ht="11.25" customHeight="1">
      <c r="B90"/>
      <c r="C90"/>
      <c r="F90"/>
      <c r="G90"/>
      <c r="H90"/>
    </row>
    <row r="91" spans="2:8">
      <c r="B91"/>
      <c r="C91"/>
      <c r="F91"/>
      <c r="G91"/>
      <c r="H91"/>
    </row>
    <row r="92" spans="2:8">
      <c r="B92"/>
      <c r="C92"/>
      <c r="F92"/>
      <c r="G92"/>
      <c r="H92"/>
    </row>
  </sheetData>
  <mergeCells count="5">
    <mergeCell ref="C2:G2"/>
    <mergeCell ref="C3:F3"/>
    <mergeCell ref="C4:F4"/>
    <mergeCell ref="B48:C48"/>
    <mergeCell ref="A47:H47"/>
  </mergeCells>
  <phoneticPr fontId="2" type="noConversion"/>
  <pageMargins left="0.38" right="0.25" top="1" bottom="1" header="0.17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srosario</cp:lastModifiedBy>
  <cp:lastPrinted>2015-05-13T09:42:23Z</cp:lastPrinted>
  <dcterms:created xsi:type="dcterms:W3CDTF">2013-08-29T19:49:43Z</dcterms:created>
  <dcterms:modified xsi:type="dcterms:W3CDTF">2015-06-25T02:19:52Z</dcterms:modified>
</cp:coreProperties>
</file>