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ADF4A312-7B2C-415A-8624-DE9F92A9A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UDA" sheetId="3" r:id="rId1"/>
    <sheet name="Capacitados T1-2023" sheetId="2" state="hidden" r:id="rId2"/>
    <sheet name="Capacitados T4-2022" sheetId="1" state="hidden" r:id="rId3"/>
  </sheets>
  <definedNames>
    <definedName name="_xlnm._FilterDatabase" localSheetId="1" hidden="1">'Capacitados T1-2023'!$A$10:$Z$117</definedName>
    <definedName name="_xlnm._FilterDatabase" localSheetId="2" hidden="1">'Capacitados T4-2022'!$A$9:$Z$85</definedName>
    <definedName name="_xlnm.Print_Area" localSheetId="1">'Capacitados T1-2023'!$A$1:$L$127</definedName>
    <definedName name="_xlnm.Print_Area" localSheetId="2">'Capacitados T4-2022'!$A$1:$L$100</definedName>
    <definedName name="_xlnm.Print_Area" localSheetId="0">CRUDA!#REF!</definedName>
    <definedName name="_xlnm.Print_Titles" localSheetId="1">'Capacitados T1-2023'!$1:$10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K34" i="2"/>
  <c r="K31" i="2"/>
  <c r="K25" i="2"/>
  <c r="K24" i="2"/>
  <c r="K23" i="2"/>
  <c r="K20" i="2"/>
  <c r="K18" i="2"/>
  <c r="K17" i="2"/>
  <c r="K73" i="2"/>
  <c r="K74" i="2"/>
  <c r="K75" i="2"/>
  <c r="K76" i="2"/>
  <c r="K77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55" i="2"/>
  <c r="K78" i="2" l="1"/>
  <c r="K110" i="2" l="1"/>
  <c r="K111" i="2"/>
  <c r="K112" i="2"/>
  <c r="K113" i="2"/>
  <c r="K114" i="2"/>
  <c r="K115" i="2"/>
  <c r="K105" i="2"/>
  <c r="K106" i="2"/>
  <c r="K107" i="2"/>
  <c r="K108" i="2"/>
  <c r="K109" i="2"/>
  <c r="K104" i="2"/>
  <c r="L104" i="2" s="1"/>
  <c r="F116" i="2"/>
  <c r="K119" i="2" s="1"/>
  <c r="G116" i="2"/>
  <c r="D116" i="2"/>
  <c r="K50" i="2" l="1"/>
  <c r="K91" i="2"/>
  <c r="K92" i="2"/>
  <c r="K93" i="2"/>
  <c r="K94" i="2"/>
  <c r="K16" i="2"/>
  <c r="K19" i="2"/>
  <c r="K21" i="2"/>
  <c r="K22" i="2"/>
  <c r="K26" i="2"/>
  <c r="K27" i="2"/>
  <c r="K28" i="2"/>
  <c r="K29" i="2"/>
  <c r="K30" i="2"/>
  <c r="K32" i="2"/>
  <c r="K33" i="2"/>
  <c r="K102" i="2"/>
  <c r="K101" i="2"/>
  <c r="K100" i="2"/>
  <c r="K87" i="2"/>
  <c r="K86" i="2"/>
  <c r="K85" i="2"/>
  <c r="K84" i="2"/>
  <c r="K83" i="2"/>
  <c r="K82" i="2"/>
  <c r="K81" i="2"/>
  <c r="K80" i="2"/>
  <c r="K79" i="2"/>
  <c r="K54" i="2"/>
  <c r="L54" i="2" s="1"/>
  <c r="E36" i="2"/>
  <c r="E116" i="2" s="1"/>
  <c r="K12" i="2"/>
  <c r="K11" i="2"/>
  <c r="K103" i="2"/>
  <c r="K90" i="2"/>
  <c r="K95" i="2"/>
  <c r="K96" i="2"/>
  <c r="K97" i="2"/>
  <c r="K98" i="2"/>
  <c r="K99" i="2"/>
  <c r="K89" i="2"/>
  <c r="K88" i="2"/>
  <c r="L79" i="2" l="1"/>
  <c r="L88" i="2"/>
  <c r="K52" i="2"/>
  <c r="K53" i="2"/>
  <c r="K51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15" i="2"/>
  <c r="K14" i="2"/>
  <c r="K13" i="2"/>
  <c r="K11" i="1"/>
  <c r="K12" i="1"/>
  <c r="L11" i="2" l="1"/>
  <c r="K116" i="2"/>
  <c r="L36" i="2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116" i="2" l="1"/>
  <c r="L70" i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<sst xmlns="http://schemas.openxmlformats.org/spreadsheetml/2006/main" count="657" uniqueCount="113">
  <si>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</si>
  <si>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</si>
  <si>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</si>
  <si>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</si>
  <si>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</si>
  <si>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</si>
  <si>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</si>
  <si>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</si>
  <si>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</si>
  <si>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</si>
  <si>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</si>
  <si>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</si>
  <si>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</si>
  <si>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</si>
  <si>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</si>
  <si>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</si>
  <si>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</si>
  <si>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</si>
  <si>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</si>
  <si>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</si>
  <si>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</si>
  <si>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</si>
  <si>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</si>
  <si>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</si>
  <si>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</si>
  <si>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</si>
  <si>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</si>
  <si>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</si>
  <si>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</si>
  <si>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</si>
  <si>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</si>
  <si>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</si>
  <si>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</si>
  <si>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</si>
  <si>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</si>
  <si>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</si>
  <si>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</si>
  <si>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</si>
  <si>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</si>
  <si>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</si>
  <si>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</si>
  <si>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</si>
  <si>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</si>
  <si>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</si>
  <si>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</si>
  <si>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</si>
  <si>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</si>
  <si>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</si>
  <si>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</si>
  <si>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</si>
  <si>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</si>
  <si>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</si>
  <si>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</si>
  <si>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</si>
  <si>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</si>
  <si>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</si>
  <si>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</si>
  <si>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</si>
  <si>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</si>
  <si>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</si>
  <si>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</si>
  <si>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</si>
  <si>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</si>
  <si>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</si>
  <si>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</si>
  <si>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</si>
  <si>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</si>
  <si>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</si>
  <si>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</si>
  <si>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</si>
  <si>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</si>
  <si>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</si>
  <si>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</si>
  <si>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</si>
  <si>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</si>
  <si>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</si>
  <si>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</si>
  <si>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</si>
  <si>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</si>
  <si>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</si>
  <si>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</si>
  <si>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</si>
  <si>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</si>
  <si>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</si>
  <si>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</si>
  <si>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</si>
  <si>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Administración de Window Server</t>
  </si>
  <si>
    <t>Diplomado en Programación Bases de Datos en SQL Server</t>
  </si>
  <si>
    <t>Fundamentos de Programación con Python</t>
  </si>
  <si>
    <t>Taller de Fotografía con Móvil para Redes Sociales</t>
  </si>
  <si>
    <t>Taller de retoque de fotografia digital con photoshop</t>
  </si>
  <si>
    <t>Curso en Desarrollo de Software en JAVA</t>
  </si>
  <si>
    <t>Preteen English Basic A 2</t>
  </si>
  <si>
    <t>Soporte Técnico en TICs</t>
  </si>
  <si>
    <t>Ingles B?cos II</t>
  </si>
  <si>
    <t>Extensión ITLA - Bonao</t>
  </si>
  <si>
    <t>Gráficos Vectoriales</t>
  </si>
  <si>
    <t>Introducción a Desktop Publishing</t>
  </si>
  <si>
    <t>Redes de Datos II (CCNA 2)</t>
  </si>
  <si>
    <t>Sistema Operativo III</t>
  </si>
  <si>
    <t>Trimestre 3/ 2023 (Julio, Agosto, Septiembre)</t>
  </si>
  <si>
    <t>HACKER ÉTICO BÁSICO</t>
  </si>
  <si>
    <t>Puntos Tecnológico</t>
  </si>
  <si>
    <t>Gran Total de Capacitados Trimestre 3/ 2023 (Julio, Agosto, Septiembre)</t>
  </si>
  <si>
    <t>Curso en Desarrollo de Software en JAVASCRIPT</t>
  </si>
  <si>
    <t>Taller de Ofimática para Niños</t>
  </si>
  <si>
    <t>Fundamentos de Seguridad</t>
  </si>
  <si>
    <t>HTML y Creación de Web Sites</t>
  </si>
  <si>
    <t>Ilustración Digital</t>
  </si>
  <si>
    <t>Redes de Datos III(CCNA 3)</t>
  </si>
  <si>
    <t>Redes de Datos III (CCNA 3)</t>
  </si>
  <si>
    <t>2023 - T03</t>
  </si>
  <si>
    <t>Taller de Introducción a la Ciberseguridad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</si>
</sst>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3" borderId="43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0" borderId="45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391"/>
  <sheetViews>
    <sheetView tabSelected="1" zoomScaleNormal="100" zoomScaleSheetLayoutView="100" workbookViewId="0">
      <pane ySplit="1" topLeftCell="A34" activePane="bottomLeft" state="frozen"/>
      <selection pane="bottomLeft" activeCell="E1" sqref="A1:E1"/>
    </sheetView>
  </sheetViews>
  <sheetFormatPr baseColWidth="10" defaultColWidth="17.28515625" defaultRowHeight="15" customHeight="1" x14ac:dyDescent="0.25"/>
  <cols>
    <col min="1" max="1" width="58.7109375" style="103" bestFit="1" customWidth="1"/>
    <col min="2" max="2" width="42.28515625" style="103" customWidth="1"/>
    <col min="3" max="3" width="19.85546875" style="103" bestFit="1" customWidth="1"/>
    <col min="4" max="4" width="11.140625" style="103" bestFit="1" customWidth="1"/>
    <col min="5" max="5" width="8.5703125" style="103" bestFit="1" customWidth="1"/>
    <col min="6" max="8" width="10" style="103" customWidth="1"/>
    <col min="9" max="16384" width="17.28515625" style="103"/>
  </cols>
  <sheetData>
    <row r="1" spans="1:8" s="98" customFormat="1" ht="30" customHeight="1" x14ac:dyDescent="0.2">
      <c r="A1" s="96" t="s">
        <v>82</v>
      </c>
      <c r="B1" s="96" t="s">
        <v>84</v>
      </c>
      <c r="C1" s="96" t="s">
        <v>85</v>
      </c>
      <c r="D1" s="96" t="s">
        <v>83</v>
      </c>
      <c r="E1" s="96" t="s">
        <v>81</v>
      </c>
      <c r="F1" s="97"/>
      <c r="G1" s="97"/>
      <c r="H1" s="97"/>
    </row>
    <row r="2" spans="1:8" s="102" customFormat="1" x14ac:dyDescent="0.2">
      <c r="A2" s="99" t="s">
        <v>21</v>
      </c>
      <c r="B2" s="100" t="s">
        <v>24</v>
      </c>
      <c r="C2" s="97" t="s">
        <v>44</v>
      </c>
      <c r="D2" s="97" t="s">
        <v>111</v>
      </c>
      <c r="E2" s="99">
        <v>17</v>
      </c>
      <c r="F2" s="101"/>
      <c r="G2" s="101"/>
      <c r="H2" s="101"/>
    </row>
    <row r="3" spans="1:8" s="102" customFormat="1" x14ac:dyDescent="0.2">
      <c r="A3" s="99" t="s">
        <v>21</v>
      </c>
      <c r="B3" s="100" t="s">
        <v>31</v>
      </c>
      <c r="C3" s="97" t="s">
        <v>29</v>
      </c>
      <c r="D3" s="97" t="s">
        <v>111</v>
      </c>
      <c r="E3" s="99">
        <v>34</v>
      </c>
      <c r="F3" s="101"/>
      <c r="G3" s="101"/>
      <c r="H3" s="101"/>
    </row>
    <row r="4" spans="1:8" s="102" customFormat="1" x14ac:dyDescent="0.2">
      <c r="A4" s="99" t="s">
        <v>21</v>
      </c>
      <c r="B4" s="100" t="s">
        <v>88</v>
      </c>
      <c r="C4" s="97" t="s">
        <v>18</v>
      </c>
      <c r="D4" s="97" t="s">
        <v>111</v>
      </c>
      <c r="E4" s="99">
        <v>17</v>
      </c>
      <c r="F4" s="101"/>
      <c r="G4" s="101"/>
      <c r="H4" s="101"/>
    </row>
    <row r="5" spans="1:8" s="102" customFormat="1" x14ac:dyDescent="0.2">
      <c r="A5" s="99" t="s">
        <v>21</v>
      </c>
      <c r="B5" s="100" t="s">
        <v>106</v>
      </c>
      <c r="C5" s="97" t="s">
        <v>29</v>
      </c>
      <c r="D5" s="97" t="s">
        <v>111</v>
      </c>
      <c r="E5" s="99">
        <v>22</v>
      </c>
      <c r="F5" s="101"/>
      <c r="G5" s="101"/>
      <c r="H5" s="101"/>
    </row>
    <row r="6" spans="1:8" s="102" customFormat="1" x14ac:dyDescent="0.2">
      <c r="A6" s="99" t="s">
        <v>21</v>
      </c>
      <c r="B6" s="100" t="s">
        <v>37</v>
      </c>
      <c r="C6" s="97" t="s">
        <v>45</v>
      </c>
      <c r="D6" s="97" t="s">
        <v>111</v>
      </c>
      <c r="E6" s="99">
        <v>48</v>
      </c>
      <c r="F6" s="101"/>
      <c r="G6" s="101"/>
      <c r="H6" s="101"/>
    </row>
    <row r="7" spans="1:8" s="102" customFormat="1" x14ac:dyDescent="0.2">
      <c r="A7" s="99" t="s">
        <v>21</v>
      </c>
      <c r="B7" s="100" t="s">
        <v>107</v>
      </c>
      <c r="C7" s="97" t="s">
        <v>45</v>
      </c>
      <c r="D7" s="97" t="s">
        <v>111</v>
      </c>
      <c r="E7" s="99">
        <v>26</v>
      </c>
      <c r="F7" s="101"/>
      <c r="G7" s="101"/>
      <c r="H7" s="101"/>
    </row>
    <row r="8" spans="1:8" s="102" customFormat="1" x14ac:dyDescent="0.2">
      <c r="A8" s="99" t="s">
        <v>21</v>
      </c>
      <c r="B8" s="100" t="s">
        <v>108</v>
      </c>
      <c r="C8" s="97" t="s">
        <v>18</v>
      </c>
      <c r="D8" s="97" t="s">
        <v>111</v>
      </c>
      <c r="E8" s="99">
        <v>26</v>
      </c>
      <c r="F8" s="101"/>
      <c r="G8" s="101"/>
      <c r="H8" s="101"/>
    </row>
    <row r="9" spans="1:8" s="102" customFormat="1" x14ac:dyDescent="0.2">
      <c r="A9" s="99" t="s">
        <v>21</v>
      </c>
      <c r="B9" s="100" t="s">
        <v>41</v>
      </c>
      <c r="C9" s="97" t="s">
        <v>29</v>
      </c>
      <c r="D9" s="97" t="s">
        <v>111</v>
      </c>
      <c r="E9" s="99">
        <v>138</v>
      </c>
      <c r="F9" s="101"/>
      <c r="G9" s="101"/>
      <c r="H9" s="101"/>
    </row>
    <row r="10" spans="1:8" s="102" customFormat="1" x14ac:dyDescent="0.2">
      <c r="A10" s="99" t="s">
        <v>21</v>
      </c>
      <c r="B10" s="100" t="s">
        <v>52</v>
      </c>
      <c r="C10" s="97" t="s">
        <v>29</v>
      </c>
      <c r="D10" s="97" t="s">
        <v>111</v>
      </c>
      <c r="E10" s="99">
        <v>16</v>
      </c>
      <c r="F10" s="101"/>
      <c r="G10" s="101"/>
      <c r="H10" s="101"/>
    </row>
    <row r="11" spans="1:8" s="102" customFormat="1" x14ac:dyDescent="0.2">
      <c r="A11" s="99" t="s">
        <v>21</v>
      </c>
      <c r="B11" s="100" t="s">
        <v>27</v>
      </c>
      <c r="C11" s="97" t="s">
        <v>29</v>
      </c>
      <c r="D11" s="97" t="s">
        <v>111</v>
      </c>
      <c r="E11" s="99">
        <v>15</v>
      </c>
      <c r="F11" s="101"/>
      <c r="G11" s="101"/>
      <c r="H11" s="101"/>
    </row>
    <row r="12" spans="1:8" s="102" customFormat="1" x14ac:dyDescent="0.2">
      <c r="A12" s="99" t="s">
        <v>21</v>
      </c>
      <c r="B12" s="100" t="s">
        <v>16</v>
      </c>
      <c r="C12" s="97" t="s">
        <v>29</v>
      </c>
      <c r="D12" s="97" t="s">
        <v>111</v>
      </c>
      <c r="E12" s="99">
        <v>32</v>
      </c>
      <c r="F12" s="101"/>
      <c r="G12" s="101"/>
      <c r="H12" s="101"/>
    </row>
    <row r="13" spans="1:8" s="102" customFormat="1" x14ac:dyDescent="0.2">
      <c r="A13" s="99" t="s">
        <v>21</v>
      </c>
      <c r="B13" s="100" t="s">
        <v>109</v>
      </c>
      <c r="C13" s="97" t="s">
        <v>29</v>
      </c>
      <c r="D13" s="97" t="s">
        <v>111</v>
      </c>
      <c r="E13" s="99">
        <v>22</v>
      </c>
      <c r="F13" s="101"/>
      <c r="G13" s="101"/>
      <c r="H13" s="101"/>
    </row>
    <row r="14" spans="1:8" s="102" customFormat="1" ht="30" x14ac:dyDescent="0.2">
      <c r="A14" s="99" t="s">
        <v>21</v>
      </c>
      <c r="B14" s="100" t="s">
        <v>49</v>
      </c>
      <c r="C14" s="97" t="s">
        <v>45</v>
      </c>
      <c r="D14" s="97" t="s">
        <v>111</v>
      </c>
      <c r="E14" s="99">
        <v>13</v>
      </c>
      <c r="F14" s="101"/>
      <c r="G14" s="101"/>
      <c r="H14" s="101"/>
    </row>
    <row r="15" spans="1:8" s="102" customFormat="1" x14ac:dyDescent="0.2">
      <c r="A15" s="99" t="s">
        <v>13</v>
      </c>
      <c r="B15" s="100" t="s">
        <v>14</v>
      </c>
      <c r="C15" s="97" t="s">
        <v>45</v>
      </c>
      <c r="D15" s="97" t="s">
        <v>111</v>
      </c>
      <c r="E15" s="99">
        <v>24</v>
      </c>
      <c r="F15" s="101"/>
      <c r="G15" s="101"/>
      <c r="H15" s="101"/>
    </row>
    <row r="16" spans="1:8" s="102" customFormat="1" x14ac:dyDescent="0.2">
      <c r="A16" s="99" t="s">
        <v>13</v>
      </c>
      <c r="B16" s="100" t="s">
        <v>48</v>
      </c>
      <c r="C16" s="97" t="s">
        <v>44</v>
      </c>
      <c r="D16" s="97" t="s">
        <v>111</v>
      </c>
      <c r="E16" s="99">
        <v>64</v>
      </c>
      <c r="F16" s="101"/>
      <c r="G16" s="101"/>
      <c r="H16" s="101"/>
    </row>
    <row r="17" spans="1:8" s="102" customFormat="1" x14ac:dyDescent="0.2">
      <c r="A17" s="99" t="s">
        <v>13</v>
      </c>
      <c r="B17" s="100" t="s">
        <v>58</v>
      </c>
      <c r="C17" s="97" t="s">
        <v>30</v>
      </c>
      <c r="D17" s="97" t="s">
        <v>111</v>
      </c>
      <c r="E17" s="99">
        <v>168</v>
      </c>
      <c r="F17" s="101"/>
      <c r="G17" s="101"/>
      <c r="H17" s="101"/>
    </row>
    <row r="18" spans="1:8" s="102" customFormat="1" x14ac:dyDescent="0.2">
      <c r="A18" s="99" t="s">
        <v>13</v>
      </c>
      <c r="B18" s="100" t="s">
        <v>35</v>
      </c>
      <c r="C18" s="97" t="s">
        <v>45</v>
      </c>
      <c r="D18" s="97" t="s">
        <v>111</v>
      </c>
      <c r="E18" s="99">
        <v>91</v>
      </c>
      <c r="F18" s="101"/>
      <c r="G18" s="101"/>
      <c r="H18" s="101"/>
    </row>
    <row r="19" spans="1:8" s="102" customFormat="1" x14ac:dyDescent="0.2">
      <c r="A19" s="99" t="s">
        <v>13</v>
      </c>
      <c r="B19" s="100" t="s">
        <v>31</v>
      </c>
      <c r="C19" s="97" t="s">
        <v>29</v>
      </c>
      <c r="D19" s="97" t="s">
        <v>111</v>
      </c>
      <c r="E19" s="99">
        <v>161</v>
      </c>
      <c r="F19" s="101"/>
      <c r="G19" s="101"/>
      <c r="H19" s="101"/>
    </row>
    <row r="20" spans="1:8" s="102" customFormat="1" x14ac:dyDescent="0.2">
      <c r="A20" s="99" t="s">
        <v>13</v>
      </c>
      <c r="B20" s="100" t="s">
        <v>37</v>
      </c>
      <c r="C20" s="97" t="s">
        <v>29</v>
      </c>
      <c r="D20" s="97" t="s">
        <v>111</v>
      </c>
      <c r="E20" s="99">
        <v>156</v>
      </c>
      <c r="F20" s="101"/>
      <c r="G20" s="101"/>
      <c r="H20" s="101"/>
    </row>
    <row r="21" spans="1:8" s="102" customFormat="1" x14ac:dyDescent="0.2">
      <c r="A21" s="99" t="s">
        <v>13</v>
      </c>
      <c r="B21" s="100" t="s">
        <v>67</v>
      </c>
      <c r="C21" s="97" t="s">
        <v>46</v>
      </c>
      <c r="D21" s="97" t="s">
        <v>111</v>
      </c>
      <c r="E21" s="99">
        <v>7</v>
      </c>
      <c r="F21" s="101"/>
      <c r="G21" s="101"/>
      <c r="H21" s="101"/>
    </row>
    <row r="22" spans="1:8" s="102" customFormat="1" x14ac:dyDescent="0.2">
      <c r="A22" s="99" t="s">
        <v>13</v>
      </c>
      <c r="B22" s="100" t="s">
        <v>40</v>
      </c>
      <c r="C22" s="97" t="s">
        <v>46</v>
      </c>
      <c r="D22" s="97" t="s">
        <v>111</v>
      </c>
      <c r="E22" s="99">
        <v>78</v>
      </c>
      <c r="F22" s="101"/>
      <c r="G22" s="101"/>
      <c r="H22" s="101"/>
    </row>
    <row r="23" spans="1:8" s="102" customFormat="1" x14ac:dyDescent="0.2">
      <c r="A23" s="99" t="s">
        <v>13</v>
      </c>
      <c r="B23" s="100" t="s">
        <v>41</v>
      </c>
      <c r="C23" s="97" t="s">
        <v>46</v>
      </c>
      <c r="D23" s="97" t="s">
        <v>111</v>
      </c>
      <c r="E23" s="99">
        <v>383</v>
      </c>
      <c r="F23" s="101"/>
      <c r="G23" s="101"/>
      <c r="H23" s="101"/>
    </row>
    <row r="24" spans="1:8" s="102" customFormat="1" x14ac:dyDescent="0.2">
      <c r="A24" s="99" t="s">
        <v>13</v>
      </c>
      <c r="B24" s="100" t="s">
        <v>51</v>
      </c>
      <c r="C24" s="97" t="s">
        <v>46</v>
      </c>
      <c r="D24" s="97" t="s">
        <v>111</v>
      </c>
      <c r="E24" s="99">
        <v>39</v>
      </c>
      <c r="F24" s="101"/>
      <c r="G24" s="101"/>
      <c r="H24" s="101"/>
    </row>
    <row r="25" spans="1:8" s="102" customFormat="1" x14ac:dyDescent="0.2">
      <c r="A25" s="99" t="s">
        <v>13</v>
      </c>
      <c r="B25" s="100" t="s">
        <v>52</v>
      </c>
      <c r="C25" s="97" t="s">
        <v>18</v>
      </c>
      <c r="D25" s="97" t="s">
        <v>111</v>
      </c>
      <c r="E25" s="99">
        <v>37</v>
      </c>
      <c r="F25" s="101"/>
      <c r="G25" s="101"/>
      <c r="H25" s="101"/>
    </row>
    <row r="26" spans="1:8" s="102" customFormat="1" x14ac:dyDescent="0.2">
      <c r="A26" s="99" t="s">
        <v>13</v>
      </c>
      <c r="B26" s="100" t="s">
        <v>55</v>
      </c>
      <c r="C26" s="97" t="s">
        <v>18</v>
      </c>
      <c r="D26" s="97" t="s">
        <v>111</v>
      </c>
      <c r="E26" s="99">
        <v>78</v>
      </c>
      <c r="F26" s="101"/>
      <c r="G26" s="101"/>
      <c r="H26" s="101"/>
    </row>
    <row r="27" spans="1:8" x14ac:dyDescent="0.25">
      <c r="A27" s="99" t="s">
        <v>13</v>
      </c>
      <c r="B27" s="100" t="s">
        <v>42</v>
      </c>
      <c r="C27" s="97" t="s">
        <v>30</v>
      </c>
      <c r="D27" s="97" t="s">
        <v>111</v>
      </c>
      <c r="E27" s="99">
        <v>70</v>
      </c>
    </row>
    <row r="28" spans="1:8" x14ac:dyDescent="0.25">
      <c r="A28" s="99" t="s">
        <v>13</v>
      </c>
      <c r="B28" s="100" t="s">
        <v>73</v>
      </c>
      <c r="C28" s="97" t="s">
        <v>29</v>
      </c>
      <c r="D28" s="97" t="s">
        <v>111</v>
      </c>
      <c r="E28" s="99">
        <v>50</v>
      </c>
    </row>
    <row r="29" spans="1:8" x14ac:dyDescent="0.25">
      <c r="A29" s="99" t="s">
        <v>13</v>
      </c>
      <c r="B29" s="100" t="s">
        <v>16</v>
      </c>
      <c r="C29" s="97" t="s">
        <v>45</v>
      </c>
      <c r="D29" s="97" t="s">
        <v>111</v>
      </c>
      <c r="E29" s="99">
        <v>116</v>
      </c>
    </row>
    <row r="30" spans="1:8" x14ac:dyDescent="0.25">
      <c r="A30" s="99" t="s">
        <v>13</v>
      </c>
      <c r="B30" s="100" t="s">
        <v>43</v>
      </c>
      <c r="C30" s="97" t="s">
        <v>30</v>
      </c>
      <c r="D30" s="97" t="s">
        <v>111</v>
      </c>
      <c r="E30" s="99">
        <v>85</v>
      </c>
    </row>
    <row r="31" spans="1:8" s="98" customFormat="1" x14ac:dyDescent="0.2">
      <c r="A31" s="99" t="s">
        <v>13</v>
      </c>
      <c r="B31" s="100" t="s">
        <v>17</v>
      </c>
      <c r="C31" s="97" t="s">
        <v>30</v>
      </c>
      <c r="D31" s="97" t="s">
        <v>111</v>
      </c>
      <c r="E31" s="99">
        <v>32</v>
      </c>
    </row>
    <row r="32" spans="1:8" s="98" customFormat="1" x14ac:dyDescent="0.2">
      <c r="A32" s="99" t="s">
        <v>13</v>
      </c>
      <c r="B32" s="100" t="s">
        <v>57</v>
      </c>
      <c r="C32" s="97" t="s">
        <v>30</v>
      </c>
      <c r="D32" s="97" t="s">
        <v>111</v>
      </c>
      <c r="E32" s="99">
        <v>22</v>
      </c>
    </row>
    <row r="33" spans="1:5" s="98" customFormat="1" x14ac:dyDescent="0.2">
      <c r="A33" s="113" t="s">
        <v>102</v>
      </c>
      <c r="B33" s="100" t="s">
        <v>33</v>
      </c>
      <c r="C33" s="97" t="s">
        <v>44</v>
      </c>
      <c r="D33" s="97" t="s">
        <v>111</v>
      </c>
      <c r="E33" s="99">
        <v>27</v>
      </c>
    </row>
    <row r="34" spans="1:5" s="98" customFormat="1" x14ac:dyDescent="0.2">
      <c r="A34" s="113" t="s">
        <v>102</v>
      </c>
      <c r="B34" s="100" t="s">
        <v>48</v>
      </c>
      <c r="C34" s="97" t="s">
        <v>44</v>
      </c>
      <c r="D34" s="97" t="s">
        <v>111</v>
      </c>
      <c r="E34" s="99">
        <v>87</v>
      </c>
    </row>
    <row r="35" spans="1:5" s="98" customFormat="1" x14ac:dyDescent="0.2">
      <c r="A35" s="113" t="s">
        <v>102</v>
      </c>
      <c r="B35" s="100" t="s">
        <v>58</v>
      </c>
      <c r="C35" s="97" t="s">
        <v>45</v>
      </c>
      <c r="D35" s="97" t="s">
        <v>111</v>
      </c>
      <c r="E35" s="99">
        <v>220</v>
      </c>
    </row>
    <row r="36" spans="1:5" s="98" customFormat="1" x14ac:dyDescent="0.2">
      <c r="A36" s="113" t="s">
        <v>102</v>
      </c>
      <c r="B36" s="100" t="s">
        <v>31</v>
      </c>
      <c r="C36" s="97" t="s">
        <v>29</v>
      </c>
      <c r="D36" s="97" t="s">
        <v>111</v>
      </c>
      <c r="E36" s="99">
        <v>434</v>
      </c>
    </row>
    <row r="37" spans="1:5" s="98" customFormat="1" x14ac:dyDescent="0.2">
      <c r="A37" s="113" t="s">
        <v>102</v>
      </c>
      <c r="B37" s="100" t="s">
        <v>37</v>
      </c>
      <c r="C37" s="97" t="s">
        <v>29</v>
      </c>
      <c r="D37" s="97" t="s">
        <v>111</v>
      </c>
      <c r="E37" s="99">
        <v>49</v>
      </c>
    </row>
    <row r="38" spans="1:5" s="98" customFormat="1" x14ac:dyDescent="0.2">
      <c r="A38" s="113" t="s">
        <v>102</v>
      </c>
      <c r="B38" s="100" t="s">
        <v>101</v>
      </c>
      <c r="C38" s="97" t="s">
        <v>30</v>
      </c>
      <c r="D38" s="97" t="s">
        <v>111</v>
      </c>
      <c r="E38" s="99">
        <v>232</v>
      </c>
    </row>
    <row r="39" spans="1:5" s="98" customFormat="1" x14ac:dyDescent="0.2">
      <c r="A39" s="113" t="s">
        <v>102</v>
      </c>
      <c r="B39" s="100" t="s">
        <v>52</v>
      </c>
      <c r="C39" s="97" t="s">
        <v>18</v>
      </c>
      <c r="D39" s="97" t="s">
        <v>111</v>
      </c>
      <c r="E39" s="99">
        <v>236</v>
      </c>
    </row>
    <row r="40" spans="1:5" s="98" customFormat="1" x14ac:dyDescent="0.2">
      <c r="A40" s="113" t="s">
        <v>102</v>
      </c>
      <c r="B40" s="100" t="s">
        <v>55</v>
      </c>
      <c r="C40" s="97" t="s">
        <v>18</v>
      </c>
      <c r="D40" s="97" t="s">
        <v>111</v>
      </c>
      <c r="E40" s="99">
        <v>267</v>
      </c>
    </row>
    <row r="41" spans="1:5" s="98" customFormat="1" x14ac:dyDescent="0.2">
      <c r="A41" s="113" t="s">
        <v>102</v>
      </c>
      <c r="B41" s="100" t="s">
        <v>42</v>
      </c>
      <c r="C41" s="97" t="s">
        <v>30</v>
      </c>
      <c r="D41" s="97" t="s">
        <v>111</v>
      </c>
      <c r="E41" s="99">
        <v>192</v>
      </c>
    </row>
    <row r="42" spans="1:5" s="98" customFormat="1" x14ac:dyDescent="0.2">
      <c r="A42" s="113" t="s">
        <v>102</v>
      </c>
      <c r="B42" s="100" t="s">
        <v>60</v>
      </c>
      <c r="C42" s="97" t="s">
        <v>45</v>
      </c>
      <c r="D42" s="97" t="s">
        <v>111</v>
      </c>
      <c r="E42" s="99">
        <v>55</v>
      </c>
    </row>
    <row r="43" spans="1:5" s="98" customFormat="1" x14ac:dyDescent="0.2">
      <c r="A43" s="113" t="s">
        <v>102</v>
      </c>
      <c r="B43" s="100" t="s">
        <v>43</v>
      </c>
      <c r="C43" s="97" t="s">
        <v>45</v>
      </c>
      <c r="D43" s="97" t="s">
        <v>111</v>
      </c>
      <c r="E43" s="99">
        <v>379</v>
      </c>
    </row>
    <row r="44" spans="1:5" s="98" customFormat="1" x14ac:dyDescent="0.2">
      <c r="A44" s="113" t="s">
        <v>102</v>
      </c>
      <c r="B44" s="100" t="s">
        <v>112</v>
      </c>
      <c r="C44" s="97" t="s">
        <v>30</v>
      </c>
      <c r="D44" s="97" t="s">
        <v>111</v>
      </c>
      <c r="E44" s="99">
        <v>174</v>
      </c>
    </row>
    <row r="45" spans="1:5" x14ac:dyDescent="0.25">
      <c r="A45" s="99" t="s">
        <v>76</v>
      </c>
      <c r="B45" s="100" t="s">
        <v>48</v>
      </c>
      <c r="C45" s="97" t="s">
        <v>29</v>
      </c>
      <c r="D45" s="97" t="s">
        <v>111</v>
      </c>
      <c r="E45" s="99">
        <v>13</v>
      </c>
    </row>
    <row r="46" spans="1:5" ht="30" x14ac:dyDescent="0.25">
      <c r="A46" s="99" t="s">
        <v>76</v>
      </c>
      <c r="B46" s="100" t="s">
        <v>104</v>
      </c>
      <c r="C46" s="97" t="s">
        <v>44</v>
      </c>
      <c r="D46" s="97" t="s">
        <v>111</v>
      </c>
      <c r="E46" s="99">
        <v>13</v>
      </c>
    </row>
    <row r="47" spans="1:5" x14ac:dyDescent="0.25">
      <c r="A47" s="99" t="s">
        <v>76</v>
      </c>
      <c r="B47" s="100" t="s">
        <v>35</v>
      </c>
      <c r="C47" s="97" t="s">
        <v>18</v>
      </c>
      <c r="D47" s="97" t="s">
        <v>111</v>
      </c>
      <c r="E47" s="99">
        <v>20</v>
      </c>
    </row>
    <row r="48" spans="1:5" x14ac:dyDescent="0.25">
      <c r="A48" s="99" t="s">
        <v>76</v>
      </c>
      <c r="B48" s="100" t="s">
        <v>31</v>
      </c>
      <c r="C48" s="97" t="s">
        <v>45</v>
      </c>
      <c r="D48" s="97" t="s">
        <v>111</v>
      </c>
      <c r="E48" s="99">
        <v>26</v>
      </c>
    </row>
    <row r="49" spans="1:5" x14ac:dyDescent="0.25">
      <c r="A49" s="99" t="s">
        <v>76</v>
      </c>
      <c r="B49" s="100" t="s">
        <v>37</v>
      </c>
      <c r="C49" s="97" t="s">
        <v>29</v>
      </c>
      <c r="D49" s="97" t="s">
        <v>111</v>
      </c>
      <c r="E49" s="99">
        <v>72</v>
      </c>
    </row>
    <row r="50" spans="1:5" x14ac:dyDescent="0.25">
      <c r="A50" s="99" t="s">
        <v>76</v>
      </c>
      <c r="B50" s="100" t="s">
        <v>40</v>
      </c>
      <c r="C50" s="97" t="s">
        <v>29</v>
      </c>
      <c r="D50" s="97" t="s">
        <v>111</v>
      </c>
      <c r="E50" s="99">
        <v>49</v>
      </c>
    </row>
    <row r="51" spans="1:5" x14ac:dyDescent="0.25">
      <c r="A51" s="99" t="s">
        <v>76</v>
      </c>
      <c r="B51" s="100" t="s">
        <v>41</v>
      </c>
      <c r="C51" s="97" t="s">
        <v>46</v>
      </c>
      <c r="D51" s="97" t="s">
        <v>111</v>
      </c>
      <c r="E51" s="99">
        <v>53</v>
      </c>
    </row>
    <row r="52" spans="1:5" x14ac:dyDescent="0.25">
      <c r="A52" s="99" t="s">
        <v>76</v>
      </c>
      <c r="B52" s="100" t="s">
        <v>51</v>
      </c>
      <c r="C52" s="97" t="s">
        <v>46</v>
      </c>
      <c r="D52" s="97" t="s">
        <v>111</v>
      </c>
      <c r="E52" s="99">
        <v>22</v>
      </c>
    </row>
    <row r="53" spans="1:5" x14ac:dyDescent="0.25">
      <c r="A53" s="99" t="s">
        <v>76</v>
      </c>
      <c r="B53" s="100" t="s">
        <v>52</v>
      </c>
      <c r="C53" s="97" t="s">
        <v>18</v>
      </c>
      <c r="D53" s="97" t="s">
        <v>111</v>
      </c>
      <c r="E53" s="99">
        <v>19</v>
      </c>
    </row>
    <row r="54" spans="1:5" x14ac:dyDescent="0.25">
      <c r="A54" s="99" t="s">
        <v>76</v>
      </c>
      <c r="B54" s="100" t="s">
        <v>55</v>
      </c>
      <c r="C54" s="97" t="s">
        <v>18</v>
      </c>
      <c r="D54" s="97" t="s">
        <v>111</v>
      </c>
      <c r="E54" s="99">
        <v>73</v>
      </c>
    </row>
    <row r="55" spans="1:5" x14ac:dyDescent="0.25">
      <c r="A55" s="99" t="s">
        <v>76</v>
      </c>
      <c r="B55" s="100" t="s">
        <v>42</v>
      </c>
      <c r="C55" s="97" t="s">
        <v>30</v>
      </c>
      <c r="D55" s="97" t="s">
        <v>111</v>
      </c>
      <c r="E55" s="99">
        <v>14</v>
      </c>
    </row>
    <row r="56" spans="1:5" x14ac:dyDescent="0.25">
      <c r="A56" s="99" t="s">
        <v>76</v>
      </c>
      <c r="B56" s="100" t="s">
        <v>27</v>
      </c>
      <c r="C56" s="97" t="s">
        <v>18</v>
      </c>
      <c r="D56" s="97" t="s">
        <v>111</v>
      </c>
      <c r="E56" s="99">
        <v>12</v>
      </c>
    </row>
    <row r="57" spans="1:5" x14ac:dyDescent="0.25">
      <c r="A57" s="99" t="s">
        <v>76</v>
      </c>
      <c r="B57" s="100" t="s">
        <v>73</v>
      </c>
      <c r="C57" s="97" t="s">
        <v>45</v>
      </c>
      <c r="D57" s="97" t="s">
        <v>111</v>
      </c>
      <c r="E57" s="99">
        <v>41</v>
      </c>
    </row>
    <row r="58" spans="1:5" x14ac:dyDescent="0.25">
      <c r="A58" s="99" t="s">
        <v>76</v>
      </c>
      <c r="B58" s="100" t="s">
        <v>16</v>
      </c>
      <c r="C58" s="97" t="s">
        <v>29</v>
      </c>
      <c r="D58" s="97" t="s">
        <v>111</v>
      </c>
      <c r="E58" s="99">
        <v>26</v>
      </c>
    </row>
    <row r="59" spans="1:5" x14ac:dyDescent="0.25">
      <c r="A59" s="99" t="s">
        <v>76</v>
      </c>
      <c r="B59" s="100" t="s">
        <v>43</v>
      </c>
      <c r="C59" s="97" t="s">
        <v>45</v>
      </c>
      <c r="D59" s="97" t="s">
        <v>111</v>
      </c>
      <c r="E59" s="99">
        <v>19</v>
      </c>
    </row>
    <row r="60" spans="1:5" x14ac:dyDescent="0.25">
      <c r="A60" s="99" t="s">
        <v>76</v>
      </c>
      <c r="B60" s="100" t="s">
        <v>92</v>
      </c>
      <c r="C60" s="97" t="s">
        <v>46</v>
      </c>
      <c r="D60" s="97" t="s">
        <v>111</v>
      </c>
      <c r="E60" s="99">
        <v>53</v>
      </c>
    </row>
    <row r="61" spans="1:5" x14ac:dyDescent="0.25">
      <c r="A61" s="99" t="s">
        <v>76</v>
      </c>
      <c r="B61" s="100" t="s">
        <v>93</v>
      </c>
      <c r="C61" s="97" t="s">
        <v>29</v>
      </c>
      <c r="D61" s="97" t="s">
        <v>111</v>
      </c>
      <c r="E61" s="99">
        <v>15</v>
      </c>
    </row>
    <row r="62" spans="1:5" x14ac:dyDescent="0.25">
      <c r="A62" s="99" t="s">
        <v>76</v>
      </c>
      <c r="B62" s="100" t="s">
        <v>112</v>
      </c>
      <c r="C62" s="97" t="s">
        <v>30</v>
      </c>
      <c r="D62" s="97" t="s">
        <v>111</v>
      </c>
      <c r="E62" s="99">
        <v>22</v>
      </c>
    </row>
    <row r="63" spans="1:5" ht="12.75" customHeight="1" x14ac:dyDescent="0.25">
      <c r="A63" s="99" t="s">
        <v>76</v>
      </c>
      <c r="B63" s="100" t="s">
        <v>105</v>
      </c>
      <c r="C63" s="97" t="s">
        <v>30</v>
      </c>
      <c r="D63" s="97" t="s">
        <v>111</v>
      </c>
      <c r="E63" s="99">
        <v>19</v>
      </c>
    </row>
    <row r="64" spans="1:5" ht="12.75" customHeight="1" x14ac:dyDescent="0.25">
      <c r="A64" s="99"/>
      <c r="B64" s="100"/>
      <c r="C64" s="97"/>
      <c r="D64" s="97"/>
      <c r="E64" s="99"/>
    </row>
    <row r="65" spans="1:5" ht="12.75" customHeight="1" x14ac:dyDescent="0.25">
      <c r="A65" s="99"/>
      <c r="B65" s="100"/>
      <c r="C65" s="97"/>
      <c r="D65" s="97"/>
      <c r="E65" s="99"/>
    </row>
    <row r="66" spans="1:5" ht="12.75" customHeight="1" x14ac:dyDescent="0.25">
      <c r="A66" s="99"/>
      <c r="B66" s="100"/>
      <c r="C66" s="97"/>
      <c r="D66" s="97"/>
      <c r="E66" s="99"/>
    </row>
    <row r="67" spans="1:5" ht="12.75" customHeight="1" x14ac:dyDescent="0.25">
      <c r="A67" s="99"/>
      <c r="B67" s="100"/>
      <c r="C67" s="97"/>
      <c r="D67" s="97"/>
      <c r="E67" s="99"/>
    </row>
    <row r="68" spans="1:5" ht="12.75" customHeight="1" x14ac:dyDescent="0.25">
      <c r="A68" s="99"/>
      <c r="B68" s="100"/>
      <c r="C68" s="97"/>
      <c r="D68" s="97"/>
      <c r="E68" s="99"/>
    </row>
    <row r="69" spans="1:5" ht="12.75" customHeight="1" x14ac:dyDescent="0.25">
      <c r="A69" s="99"/>
      <c r="B69" s="100"/>
      <c r="C69" s="97"/>
      <c r="D69" s="97"/>
      <c r="E69" s="99"/>
    </row>
    <row r="70" spans="1:5" ht="12.75" customHeight="1" x14ac:dyDescent="0.25">
      <c r="A70" s="99"/>
      <c r="B70" s="100"/>
      <c r="C70" s="97"/>
      <c r="D70" s="97"/>
      <c r="E70" s="99"/>
    </row>
    <row r="71" spans="1:5" ht="12.75" customHeight="1" x14ac:dyDescent="0.25">
      <c r="A71" s="99"/>
      <c r="B71" s="100"/>
      <c r="C71" s="97"/>
      <c r="D71" s="97"/>
      <c r="E71" s="99"/>
    </row>
    <row r="72" spans="1:5" ht="12.75" customHeight="1" x14ac:dyDescent="0.25">
      <c r="A72" s="99"/>
      <c r="B72" s="100"/>
      <c r="C72" s="97"/>
      <c r="D72" s="97"/>
      <c r="E72" s="99"/>
    </row>
    <row r="73" spans="1:5" ht="12.75" customHeight="1" x14ac:dyDescent="0.25">
      <c r="A73" s="99"/>
      <c r="B73" s="100"/>
      <c r="C73" s="97"/>
      <c r="D73" s="97"/>
      <c r="E73" s="99"/>
    </row>
    <row r="74" spans="1:5" ht="12.75" customHeight="1" x14ac:dyDescent="0.25">
      <c r="A74" s="99"/>
      <c r="B74" s="100"/>
      <c r="C74" s="97"/>
      <c r="D74" s="97"/>
      <c r="E74" s="99"/>
    </row>
    <row r="75" spans="1:5" ht="12.75" customHeight="1" x14ac:dyDescent="0.25">
      <c r="A75" s="99"/>
      <c r="B75" s="100"/>
      <c r="C75" s="97"/>
      <c r="D75" s="97"/>
      <c r="E75" s="99"/>
    </row>
    <row r="76" spans="1:5" ht="12.75" customHeight="1" x14ac:dyDescent="0.25">
      <c r="A76" s="99"/>
      <c r="B76" s="100"/>
      <c r="C76" s="97"/>
      <c r="D76" s="97"/>
      <c r="E76" s="99"/>
    </row>
    <row r="77" spans="1:5" ht="12.75" customHeight="1" x14ac:dyDescent="0.25">
      <c r="A77" s="99"/>
      <c r="B77" s="100"/>
      <c r="C77" s="97"/>
      <c r="D77" s="97"/>
      <c r="E77" s="99"/>
    </row>
    <row r="78" spans="1:5" ht="12.75" customHeight="1" x14ac:dyDescent="0.25">
      <c r="A78" s="99"/>
      <c r="B78" s="100"/>
      <c r="C78" s="97"/>
      <c r="D78" s="97"/>
      <c r="E78" s="99"/>
    </row>
    <row r="79" spans="1:5" ht="12.75" customHeight="1" x14ac:dyDescent="0.25">
      <c r="A79" s="99"/>
      <c r="B79" s="100"/>
      <c r="C79" s="97"/>
      <c r="D79" s="97"/>
      <c r="E79" s="99"/>
    </row>
    <row r="80" spans="1:5" ht="12.75" customHeight="1" x14ac:dyDescent="0.25">
      <c r="A80" s="99"/>
      <c r="B80" s="100"/>
      <c r="C80" s="97"/>
      <c r="D80" s="97"/>
      <c r="E80" s="99"/>
    </row>
    <row r="81" spans="1:5" ht="12.75" customHeight="1" x14ac:dyDescent="0.25">
      <c r="A81" s="99"/>
      <c r="B81" s="100"/>
      <c r="C81" s="97"/>
      <c r="D81" s="97"/>
      <c r="E81" s="99"/>
    </row>
    <row r="82" spans="1:5" ht="12.75" customHeight="1" x14ac:dyDescent="0.25">
      <c r="A82" s="99"/>
      <c r="B82" s="100"/>
      <c r="C82" s="97"/>
      <c r="D82" s="97"/>
      <c r="E82" s="99"/>
    </row>
    <row r="83" spans="1:5" ht="12.75" customHeight="1" x14ac:dyDescent="0.25">
      <c r="A83" s="99"/>
      <c r="B83" s="100"/>
      <c r="C83" s="97"/>
      <c r="D83" s="97"/>
      <c r="E83" s="99"/>
    </row>
    <row r="84" spans="1:5" ht="12.75" customHeight="1" x14ac:dyDescent="0.25">
      <c r="A84" s="99"/>
      <c r="B84" s="100"/>
      <c r="C84" s="97"/>
      <c r="D84" s="97"/>
      <c r="E84" s="99"/>
    </row>
    <row r="85" spans="1:5" ht="12.75" customHeight="1" x14ac:dyDescent="0.25">
      <c r="A85" s="99"/>
      <c r="B85" s="100"/>
      <c r="C85" s="97"/>
      <c r="D85" s="97"/>
      <c r="E85" s="99"/>
    </row>
    <row r="86" spans="1:5" ht="12.75" customHeight="1" x14ac:dyDescent="0.25">
      <c r="A86" s="99"/>
      <c r="B86" s="100"/>
      <c r="C86" s="97"/>
      <c r="D86" s="97"/>
      <c r="E86" s="99"/>
    </row>
    <row r="87" spans="1:5" ht="12.75" customHeight="1" x14ac:dyDescent="0.25">
      <c r="A87" s="99"/>
      <c r="B87" s="100"/>
      <c r="C87" s="97"/>
      <c r="D87" s="97"/>
      <c r="E87" s="99"/>
    </row>
    <row r="88" spans="1:5" ht="12.75" customHeight="1" x14ac:dyDescent="0.25">
      <c r="A88" s="99"/>
      <c r="B88" s="100"/>
      <c r="C88" s="97"/>
      <c r="D88" s="97"/>
      <c r="E88" s="99"/>
    </row>
    <row r="89" spans="1:5" ht="12.75" customHeight="1" x14ac:dyDescent="0.25">
      <c r="A89" s="99"/>
      <c r="B89" s="100"/>
      <c r="C89" s="97"/>
      <c r="D89" s="97"/>
      <c r="E89" s="99"/>
    </row>
    <row r="90" spans="1:5" ht="12.75" customHeight="1" x14ac:dyDescent="0.25">
      <c r="A90" s="99"/>
      <c r="B90" s="100"/>
      <c r="C90" s="97"/>
      <c r="D90" s="97"/>
      <c r="E90" s="99"/>
    </row>
    <row r="91" spans="1:5" ht="12.75" customHeight="1" x14ac:dyDescent="0.25">
      <c r="A91" s="99"/>
      <c r="B91" s="100"/>
      <c r="C91" s="97"/>
      <c r="D91" s="97"/>
      <c r="E91" s="99"/>
    </row>
    <row r="92" spans="1:5" ht="12.75" customHeight="1" x14ac:dyDescent="0.25">
      <c r="A92" s="99"/>
      <c r="B92" s="100"/>
      <c r="C92" s="97"/>
      <c r="D92" s="97"/>
      <c r="E92" s="99"/>
    </row>
    <row r="93" spans="1:5" ht="12.75" customHeight="1" x14ac:dyDescent="0.25">
      <c r="A93" s="99"/>
      <c r="B93" s="100"/>
      <c r="C93" s="97"/>
      <c r="D93" s="97"/>
      <c r="E93" s="99"/>
    </row>
    <row r="94" spans="1:5" ht="12.75" customHeight="1" x14ac:dyDescent="0.25">
      <c r="A94" s="99"/>
      <c r="B94" s="100"/>
      <c r="C94" s="97"/>
      <c r="D94" s="97"/>
      <c r="E94" s="99"/>
    </row>
    <row r="95" spans="1:5" ht="12.75" customHeight="1" x14ac:dyDescent="0.25">
      <c r="A95" s="99"/>
      <c r="B95" s="100"/>
      <c r="C95" s="97"/>
      <c r="D95" s="97"/>
      <c r="E95" s="99"/>
    </row>
    <row r="96" spans="1:5" ht="12.75" customHeight="1" x14ac:dyDescent="0.25">
      <c r="A96" s="99"/>
      <c r="B96" s="100"/>
      <c r="C96" s="97"/>
      <c r="D96" s="97"/>
      <c r="E96" s="99"/>
    </row>
    <row r="97" spans="1:5" ht="12.75" customHeight="1" x14ac:dyDescent="0.25">
      <c r="A97" s="99"/>
      <c r="B97" s="100"/>
      <c r="C97" s="97"/>
      <c r="D97" s="97"/>
      <c r="E97" s="99"/>
    </row>
    <row r="98" spans="1:5" ht="12.75" customHeight="1" x14ac:dyDescent="0.25">
      <c r="A98" s="99"/>
      <c r="B98" s="100"/>
      <c r="C98" s="97"/>
      <c r="D98" s="97"/>
      <c r="E98" s="99"/>
    </row>
    <row r="99" spans="1:5" ht="12.75" customHeight="1" x14ac:dyDescent="0.25">
      <c r="A99" s="99"/>
      <c r="B99" s="100"/>
      <c r="C99" s="97"/>
      <c r="D99" s="97"/>
      <c r="E99" s="99"/>
    </row>
    <row r="100" spans="1:5" ht="12.75" customHeight="1" x14ac:dyDescent="0.25">
      <c r="A100" s="99"/>
      <c r="B100" s="100"/>
      <c r="C100" s="97"/>
      <c r="D100" s="97"/>
      <c r="E100" s="99"/>
    </row>
    <row r="101" spans="1:5" ht="12.75" customHeight="1" x14ac:dyDescent="0.25">
      <c r="A101" s="99"/>
      <c r="B101" s="100"/>
      <c r="C101" s="97"/>
      <c r="D101" s="97"/>
      <c r="E101" s="99"/>
    </row>
    <row r="102" spans="1:5" ht="12.75" customHeight="1" x14ac:dyDescent="0.25">
      <c r="A102" s="99"/>
      <c r="B102" s="100"/>
      <c r="C102" s="97"/>
      <c r="D102" s="97"/>
      <c r="E102" s="99"/>
    </row>
    <row r="103" spans="1:5" ht="12.75" customHeight="1" x14ac:dyDescent="0.25">
      <c r="A103" s="99"/>
      <c r="B103" s="100"/>
      <c r="C103" s="97"/>
      <c r="D103" s="97"/>
      <c r="E103" s="99"/>
    </row>
    <row r="104" spans="1:5" ht="12.75" customHeight="1" x14ac:dyDescent="0.25">
      <c r="A104" s="99"/>
      <c r="B104" s="100"/>
      <c r="C104" s="97"/>
      <c r="D104" s="97"/>
      <c r="E104" s="99"/>
    </row>
    <row r="105" spans="1:5" ht="12.75" customHeight="1" x14ac:dyDescent="0.25">
      <c r="A105" s="99"/>
      <c r="B105" s="100"/>
      <c r="C105" s="97"/>
      <c r="D105" s="97"/>
      <c r="E105" s="99"/>
    </row>
    <row r="106" spans="1:5" ht="12.75" customHeight="1" x14ac:dyDescent="0.25">
      <c r="A106" s="99"/>
      <c r="B106" s="100"/>
      <c r="C106" s="97"/>
      <c r="D106" s="97"/>
      <c r="E106" s="99"/>
    </row>
    <row r="107" spans="1:5" ht="12.75" customHeight="1" x14ac:dyDescent="0.25">
      <c r="A107" s="99"/>
      <c r="B107" s="100"/>
      <c r="C107" s="97"/>
      <c r="D107" s="97"/>
      <c r="E107" s="99"/>
    </row>
    <row r="108" spans="1:5" ht="12.75" customHeight="1" x14ac:dyDescent="0.25">
      <c r="A108" s="99"/>
      <c r="B108" s="100"/>
      <c r="C108" s="97"/>
      <c r="D108" s="97"/>
      <c r="E108" s="99"/>
    </row>
    <row r="109" spans="1:5" ht="12.75" customHeight="1" x14ac:dyDescent="0.25">
      <c r="A109" s="99"/>
      <c r="B109" s="100"/>
      <c r="C109" s="97"/>
      <c r="D109" s="97"/>
      <c r="E109" s="99"/>
    </row>
    <row r="110" spans="1:5" ht="12.75" customHeight="1" x14ac:dyDescent="0.25">
      <c r="A110" s="99"/>
      <c r="B110" s="100"/>
      <c r="C110" s="97"/>
      <c r="D110" s="97"/>
      <c r="E110" s="99"/>
    </row>
    <row r="111" spans="1:5" ht="12.75" customHeight="1" x14ac:dyDescent="0.25">
      <c r="A111" s="99"/>
      <c r="B111" s="100"/>
      <c r="C111" s="97"/>
      <c r="D111" s="97"/>
      <c r="E111" s="99"/>
    </row>
    <row r="112" spans="1:5" ht="12.75" customHeight="1" x14ac:dyDescent="0.25">
      <c r="A112" s="99"/>
      <c r="B112" s="100"/>
      <c r="C112" s="97"/>
      <c r="D112" s="97"/>
      <c r="E112" s="99"/>
    </row>
    <row r="113" spans="1:5" ht="12.75" customHeight="1" x14ac:dyDescent="0.25">
      <c r="A113" s="99"/>
      <c r="B113" s="100"/>
      <c r="C113" s="97"/>
      <c r="D113" s="97"/>
      <c r="E113" s="99"/>
    </row>
    <row r="114" spans="1:5" ht="12.75" customHeight="1" x14ac:dyDescent="0.25">
      <c r="A114" s="99"/>
      <c r="B114" s="100"/>
      <c r="C114" s="97"/>
      <c r="D114" s="97"/>
      <c r="E114" s="99"/>
    </row>
    <row r="115" spans="1:5" ht="12.75" customHeight="1" x14ac:dyDescent="0.25">
      <c r="A115" s="99"/>
      <c r="B115" s="100"/>
      <c r="C115" s="97"/>
      <c r="D115" s="97"/>
      <c r="E115" s="99"/>
    </row>
    <row r="116" spans="1:5" ht="12.75" customHeight="1" x14ac:dyDescent="0.25">
      <c r="A116" s="99"/>
      <c r="B116" s="100"/>
      <c r="C116" s="97"/>
      <c r="D116" s="97"/>
      <c r="E116" s="99"/>
    </row>
    <row r="117" spans="1:5" ht="12.75" customHeight="1" x14ac:dyDescent="0.25">
      <c r="A117" s="99"/>
      <c r="B117" s="100"/>
      <c r="C117" s="97"/>
      <c r="D117" s="97"/>
      <c r="E117" s="99"/>
    </row>
    <row r="118" spans="1:5" ht="12.75" customHeight="1" x14ac:dyDescent="0.25">
      <c r="A118" s="99"/>
      <c r="B118" s="100"/>
      <c r="C118" s="97"/>
      <c r="D118" s="97"/>
      <c r="E118" s="99"/>
    </row>
    <row r="119" spans="1:5" ht="12.75" customHeight="1" x14ac:dyDescent="0.25">
      <c r="A119" s="99"/>
      <c r="B119" s="100"/>
      <c r="C119" s="97"/>
      <c r="D119" s="97"/>
      <c r="E119" s="99"/>
    </row>
    <row r="120" spans="1:5" ht="12.75" customHeight="1" x14ac:dyDescent="0.25">
      <c r="A120" s="99"/>
      <c r="B120" s="100"/>
      <c r="C120" s="97"/>
      <c r="D120" s="97"/>
      <c r="E120" s="99"/>
    </row>
    <row r="121" spans="1:5" ht="12.75" customHeight="1" x14ac:dyDescent="0.25">
      <c r="A121" s="99"/>
      <c r="B121" s="100"/>
      <c r="C121" s="97"/>
      <c r="D121" s="97"/>
      <c r="E121" s="99"/>
    </row>
    <row r="122" spans="1:5" ht="12.75" customHeight="1" x14ac:dyDescent="0.25">
      <c r="A122" s="99"/>
      <c r="B122" s="100"/>
      <c r="C122" s="97"/>
      <c r="D122" s="97"/>
      <c r="E122" s="99"/>
    </row>
    <row r="123" spans="1:5" ht="12.75" customHeight="1" x14ac:dyDescent="0.25">
      <c r="A123" s="99"/>
      <c r="B123" s="100"/>
      <c r="C123" s="97"/>
      <c r="D123" s="97"/>
      <c r="E123" s="99"/>
    </row>
    <row r="124" spans="1:5" ht="12.75" customHeight="1" x14ac:dyDescent="0.25">
      <c r="A124" s="99"/>
      <c r="B124" s="100"/>
      <c r="C124" s="97"/>
      <c r="D124" s="97"/>
      <c r="E124" s="99"/>
    </row>
    <row r="125" spans="1:5" ht="12.75" customHeight="1" x14ac:dyDescent="0.25">
      <c r="A125" s="99"/>
      <c r="B125" s="100"/>
      <c r="C125" s="97"/>
      <c r="D125" s="97"/>
      <c r="E125" s="99"/>
    </row>
    <row r="126" spans="1:5" ht="12.75" customHeight="1" x14ac:dyDescent="0.25">
      <c r="A126" s="99"/>
      <c r="B126" s="100"/>
      <c r="C126" s="97"/>
      <c r="D126" s="97"/>
      <c r="E126" s="99"/>
    </row>
    <row r="127" spans="1:5" ht="12.75" customHeight="1" x14ac:dyDescent="0.25">
      <c r="A127" s="99"/>
      <c r="B127" s="100"/>
      <c r="C127" s="97"/>
      <c r="D127" s="97"/>
      <c r="E127" s="99"/>
    </row>
    <row r="128" spans="1:5" ht="12.75" customHeight="1" x14ac:dyDescent="0.25">
      <c r="A128" s="99"/>
      <c r="B128" s="100"/>
      <c r="C128" s="97"/>
      <c r="D128" s="97"/>
      <c r="E128" s="99"/>
    </row>
    <row r="129" spans="1:5" ht="12.75" customHeight="1" x14ac:dyDescent="0.25">
      <c r="A129" s="99"/>
      <c r="B129" s="100"/>
      <c r="C129" s="97"/>
      <c r="D129" s="97"/>
      <c r="E129" s="99"/>
    </row>
    <row r="130" spans="1:5" ht="12.75" customHeight="1" x14ac:dyDescent="0.25">
      <c r="A130" s="99"/>
      <c r="B130" s="100"/>
      <c r="C130" s="97"/>
      <c r="D130" s="97"/>
      <c r="E130" s="99"/>
    </row>
    <row r="131" spans="1:5" ht="12.75" customHeight="1" x14ac:dyDescent="0.25">
      <c r="A131" s="99"/>
      <c r="B131" s="100"/>
      <c r="C131" s="97"/>
      <c r="D131" s="97"/>
      <c r="E131" s="99"/>
    </row>
    <row r="132" spans="1:5" ht="12.75" customHeight="1" x14ac:dyDescent="0.25">
      <c r="A132" s="99"/>
      <c r="B132" s="100"/>
      <c r="C132" s="97"/>
      <c r="D132" s="97"/>
      <c r="E132" s="99"/>
    </row>
    <row r="133" spans="1:5" ht="12.75" customHeight="1" x14ac:dyDescent="0.25">
      <c r="A133" s="99"/>
      <c r="B133" s="100"/>
      <c r="C133" s="97"/>
      <c r="D133" s="97"/>
      <c r="E133" s="99"/>
    </row>
    <row r="134" spans="1:5" ht="12.75" customHeight="1" x14ac:dyDescent="0.25">
      <c r="A134" s="99"/>
      <c r="B134" s="100"/>
      <c r="C134" s="97"/>
      <c r="D134" s="97"/>
      <c r="E134" s="99"/>
    </row>
    <row r="135" spans="1:5" ht="12.75" customHeight="1" x14ac:dyDescent="0.25">
      <c r="A135" s="99"/>
      <c r="B135" s="100"/>
      <c r="C135" s="97"/>
      <c r="D135" s="97"/>
      <c r="E135" s="99"/>
    </row>
    <row r="136" spans="1:5" ht="12.75" customHeight="1" x14ac:dyDescent="0.25">
      <c r="A136" s="99"/>
      <c r="B136" s="100"/>
      <c r="C136" s="97"/>
      <c r="D136" s="97"/>
      <c r="E136" s="99"/>
    </row>
    <row r="137" spans="1:5" ht="12.75" customHeight="1" x14ac:dyDescent="0.25">
      <c r="A137" s="99"/>
      <c r="B137" s="100"/>
      <c r="C137" s="97"/>
      <c r="D137" s="97"/>
      <c r="E137" s="99"/>
    </row>
    <row r="138" spans="1:5" ht="12.75" customHeight="1" x14ac:dyDescent="0.25">
      <c r="A138" s="99"/>
      <c r="B138" s="100"/>
      <c r="C138" s="97"/>
      <c r="D138" s="97"/>
      <c r="E138" s="99"/>
    </row>
    <row r="139" spans="1:5" ht="12.75" customHeight="1" x14ac:dyDescent="0.25">
      <c r="A139" s="99"/>
      <c r="B139" s="100"/>
      <c r="C139" s="97"/>
      <c r="D139" s="97"/>
      <c r="E139" s="99"/>
    </row>
    <row r="140" spans="1:5" ht="12.75" customHeight="1" x14ac:dyDescent="0.25">
      <c r="A140" s="99"/>
      <c r="B140" s="100"/>
      <c r="C140" s="97"/>
      <c r="D140" s="97"/>
      <c r="E140" s="99"/>
    </row>
    <row r="141" spans="1:5" ht="12.75" customHeight="1" x14ac:dyDescent="0.25">
      <c r="A141" s="99"/>
      <c r="B141" s="100"/>
      <c r="C141" s="97"/>
      <c r="D141" s="97"/>
      <c r="E141" s="99"/>
    </row>
    <row r="142" spans="1:5" ht="12.75" customHeight="1" x14ac:dyDescent="0.25">
      <c r="A142" s="99"/>
      <c r="B142" s="100"/>
      <c r="C142" s="97"/>
      <c r="D142" s="97"/>
      <c r="E142" s="99"/>
    </row>
    <row r="143" spans="1:5" ht="12.75" customHeight="1" x14ac:dyDescent="0.25">
      <c r="A143" s="99"/>
      <c r="B143" s="100"/>
      <c r="C143" s="97"/>
      <c r="D143" s="97"/>
      <c r="E143" s="99"/>
    </row>
    <row r="144" spans="1:5" ht="12.75" customHeight="1" x14ac:dyDescent="0.25">
      <c r="A144" s="99"/>
      <c r="B144" s="100"/>
      <c r="C144" s="97"/>
      <c r="D144" s="97"/>
      <c r="E144" s="99"/>
    </row>
    <row r="145" spans="1:5" ht="12.75" customHeight="1" x14ac:dyDescent="0.25">
      <c r="A145" s="99"/>
      <c r="B145" s="100"/>
      <c r="C145" s="97"/>
      <c r="D145" s="97"/>
      <c r="E145" s="99"/>
    </row>
    <row r="146" spans="1:5" ht="12.75" customHeight="1" x14ac:dyDescent="0.25">
      <c r="A146" s="99"/>
      <c r="B146" s="100"/>
      <c r="C146" s="97"/>
      <c r="D146" s="97"/>
      <c r="E146" s="99"/>
    </row>
    <row r="147" spans="1:5" ht="12.75" customHeight="1" x14ac:dyDescent="0.25">
      <c r="A147" s="99"/>
      <c r="B147" s="100"/>
      <c r="C147" s="97"/>
      <c r="D147" s="97"/>
      <c r="E147" s="99"/>
    </row>
    <row r="148" spans="1:5" ht="12.75" customHeight="1" x14ac:dyDescent="0.25">
      <c r="A148" s="99"/>
      <c r="B148" s="100"/>
      <c r="C148" s="97"/>
      <c r="D148" s="97"/>
      <c r="E148" s="99"/>
    </row>
    <row r="149" spans="1:5" ht="12.75" customHeight="1" x14ac:dyDescent="0.25">
      <c r="A149" s="99"/>
      <c r="B149" s="100"/>
      <c r="C149" s="97"/>
      <c r="D149" s="97"/>
      <c r="E149" s="99"/>
    </row>
    <row r="150" spans="1:5" ht="12.75" customHeight="1" x14ac:dyDescent="0.25">
      <c r="A150" s="99"/>
      <c r="B150" s="100"/>
      <c r="C150" s="97"/>
      <c r="D150" s="97"/>
      <c r="E150" s="99"/>
    </row>
    <row r="151" spans="1:5" ht="12.75" customHeight="1" x14ac:dyDescent="0.25">
      <c r="A151" s="99"/>
      <c r="B151" s="100"/>
      <c r="C151" s="97"/>
      <c r="D151" s="97"/>
      <c r="E151" s="99"/>
    </row>
    <row r="152" spans="1:5" ht="12.75" customHeight="1" x14ac:dyDescent="0.25">
      <c r="A152" s="99"/>
      <c r="B152" s="100"/>
      <c r="C152" s="97"/>
      <c r="D152" s="97"/>
      <c r="E152" s="99"/>
    </row>
    <row r="153" spans="1:5" ht="12.75" customHeight="1" x14ac:dyDescent="0.25">
      <c r="A153" s="99"/>
      <c r="B153" s="100"/>
      <c r="C153" s="97"/>
      <c r="D153" s="97"/>
      <c r="E153" s="99"/>
    </row>
    <row r="154" spans="1:5" ht="12.75" customHeight="1" x14ac:dyDescent="0.25">
      <c r="A154" s="99"/>
      <c r="B154" s="100"/>
      <c r="C154" s="97"/>
      <c r="D154" s="97"/>
      <c r="E154" s="99"/>
    </row>
    <row r="155" spans="1:5" ht="12.75" customHeight="1" x14ac:dyDescent="0.25">
      <c r="A155" s="99"/>
      <c r="B155" s="100"/>
      <c r="C155" s="97"/>
      <c r="D155" s="97"/>
      <c r="E155" s="99"/>
    </row>
    <row r="156" spans="1:5" ht="12.75" customHeight="1" x14ac:dyDescent="0.25">
      <c r="A156" s="99"/>
      <c r="B156" s="100"/>
      <c r="C156" s="97"/>
      <c r="D156" s="97"/>
      <c r="E156" s="99"/>
    </row>
    <row r="157" spans="1:5" ht="12.75" customHeight="1" x14ac:dyDescent="0.25">
      <c r="A157" s="99"/>
      <c r="B157" s="100"/>
      <c r="C157" s="97"/>
      <c r="D157" s="97"/>
      <c r="E157" s="99"/>
    </row>
    <row r="158" spans="1:5" ht="12.75" customHeight="1" x14ac:dyDescent="0.25">
      <c r="A158" s="99"/>
      <c r="B158" s="100"/>
      <c r="C158" s="97"/>
      <c r="D158" s="97"/>
      <c r="E158" s="99"/>
    </row>
    <row r="159" spans="1:5" ht="12.75" customHeight="1" x14ac:dyDescent="0.25">
      <c r="A159" s="99"/>
      <c r="B159" s="100"/>
      <c r="C159" s="97"/>
      <c r="D159" s="97"/>
      <c r="E159" s="99"/>
    </row>
    <row r="160" spans="1:5" ht="12.75" customHeight="1" x14ac:dyDescent="0.25">
      <c r="A160" s="99"/>
      <c r="B160" s="100"/>
      <c r="C160" s="97"/>
      <c r="D160" s="97"/>
      <c r="E160" s="99"/>
    </row>
    <row r="161" spans="1:5" ht="12.75" customHeight="1" x14ac:dyDescent="0.25">
      <c r="A161" s="99"/>
      <c r="B161" s="100"/>
      <c r="C161" s="97"/>
      <c r="D161" s="97"/>
      <c r="E161" s="99"/>
    </row>
    <row r="162" spans="1:5" ht="12.75" customHeight="1" x14ac:dyDescent="0.25">
      <c r="A162" s="99"/>
      <c r="B162" s="100"/>
      <c r="C162" s="97"/>
      <c r="D162" s="97"/>
      <c r="E162" s="99"/>
    </row>
    <row r="163" spans="1:5" ht="12.75" customHeight="1" x14ac:dyDescent="0.25">
      <c r="A163" s="99"/>
      <c r="B163" s="100"/>
      <c r="C163" s="97"/>
      <c r="D163" s="97"/>
      <c r="E163" s="99"/>
    </row>
    <row r="164" spans="1:5" ht="12.75" customHeight="1" x14ac:dyDescent="0.25">
      <c r="A164" s="99"/>
      <c r="B164" s="100"/>
      <c r="C164" s="97"/>
      <c r="D164" s="97"/>
      <c r="E164" s="99"/>
    </row>
    <row r="165" spans="1:5" ht="12.75" customHeight="1" x14ac:dyDescent="0.25">
      <c r="A165" s="99"/>
      <c r="B165" s="100"/>
      <c r="C165" s="97"/>
      <c r="D165" s="97"/>
      <c r="E165" s="99"/>
    </row>
    <row r="166" spans="1:5" ht="12.75" customHeight="1" x14ac:dyDescent="0.25">
      <c r="A166" s="99"/>
      <c r="B166" s="100"/>
      <c r="C166" s="97"/>
      <c r="D166" s="97"/>
      <c r="E166" s="99"/>
    </row>
    <row r="167" spans="1:5" ht="12.75" customHeight="1" x14ac:dyDescent="0.25">
      <c r="A167" s="99"/>
      <c r="B167" s="100"/>
      <c r="C167" s="97"/>
      <c r="D167" s="97"/>
      <c r="E167" s="99"/>
    </row>
    <row r="168" spans="1:5" ht="12.75" customHeight="1" x14ac:dyDescent="0.25">
      <c r="A168" s="99"/>
      <c r="B168" s="100"/>
      <c r="C168" s="97"/>
      <c r="D168" s="97"/>
      <c r="E168" s="99"/>
    </row>
    <row r="169" spans="1:5" ht="12.75" customHeight="1" x14ac:dyDescent="0.25">
      <c r="A169" s="99"/>
      <c r="B169" s="100"/>
      <c r="C169" s="97"/>
      <c r="D169" s="97"/>
      <c r="E169" s="99"/>
    </row>
    <row r="170" spans="1:5" ht="12.75" customHeight="1" x14ac:dyDescent="0.25">
      <c r="A170" s="99"/>
      <c r="B170" s="100"/>
      <c r="C170" s="97"/>
      <c r="D170" s="97"/>
      <c r="E170" s="99"/>
    </row>
    <row r="171" spans="1:5" ht="12.75" customHeight="1" x14ac:dyDescent="0.25">
      <c r="A171" s="99"/>
      <c r="B171" s="100"/>
      <c r="C171" s="97"/>
      <c r="D171" s="97"/>
      <c r="E171" s="99"/>
    </row>
    <row r="172" spans="1:5" ht="12.75" customHeight="1" x14ac:dyDescent="0.25">
      <c r="A172" s="99"/>
      <c r="B172" s="100"/>
      <c r="C172" s="97"/>
      <c r="D172" s="97"/>
      <c r="E172" s="99"/>
    </row>
    <row r="173" spans="1:5" ht="12.75" customHeight="1" x14ac:dyDescent="0.25">
      <c r="A173" s="99"/>
      <c r="B173" s="100"/>
      <c r="C173" s="97"/>
      <c r="D173" s="97"/>
      <c r="E173" s="99"/>
    </row>
    <row r="174" spans="1:5" ht="12.75" customHeight="1" x14ac:dyDescent="0.25">
      <c r="A174" s="99"/>
      <c r="B174" s="100"/>
      <c r="C174" s="97"/>
      <c r="D174" s="97"/>
      <c r="E174" s="99"/>
    </row>
    <row r="175" spans="1:5" ht="12.75" customHeight="1" x14ac:dyDescent="0.25">
      <c r="A175" s="99"/>
      <c r="B175" s="100"/>
      <c r="C175" s="97"/>
      <c r="D175" s="97"/>
    </row>
    <row r="176" spans="1:5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</sheetData>
  <sortState xmlns:xlrd2="http://schemas.microsoft.com/office/spreadsheetml/2017/richdata2" ref="A2:E10">
    <sortCondition ref="A2:A10"/>
  </sortState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95"/>
  <sheetViews>
    <sheetView zoomScaleNormal="100" zoomScaleSheetLayoutView="100" workbookViewId="0">
      <pane ySplit="10" topLeftCell="A55" activePane="bottomLeft" state="frozen"/>
      <selection pane="bottomLeft" activeCell="I125" sqref="I125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53.5703125" style="6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56"/>
      <c r="C1" s="15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57"/>
      <c r="C2" s="157"/>
      <c r="D2" s="19"/>
      <c r="E2" s="19"/>
      <c r="F2" s="19"/>
      <c r="G2" s="158" t="s">
        <v>0</v>
      </c>
      <c r="H2" s="140"/>
      <c r="I2" s="140"/>
      <c r="J2" s="140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57"/>
      <c r="C3" s="15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57"/>
      <c r="C4" s="157"/>
      <c r="D4" s="18"/>
      <c r="E4" s="18"/>
      <c r="F4" s="18"/>
      <c r="G4" s="158" t="s">
        <v>1</v>
      </c>
      <c r="H4" s="140"/>
      <c r="I4" s="140"/>
      <c r="J4" s="140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57"/>
      <c r="C5" s="157"/>
      <c r="D5" s="22"/>
      <c r="E5" s="22"/>
      <c r="F5" s="22"/>
      <c r="G5" s="159" t="s">
        <v>100</v>
      </c>
      <c r="H5" s="140"/>
      <c r="I5" s="140"/>
      <c r="J5" s="140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59" t="s">
        <v>2</v>
      </c>
      <c r="H6" s="140"/>
      <c r="I6" s="140"/>
      <c r="J6" s="140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39" t="s">
        <v>3</v>
      </c>
      <c r="H7" s="140"/>
      <c r="I7" s="140"/>
      <c r="J7" s="140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26" t="s">
        <v>4</v>
      </c>
      <c r="C9" s="94" t="s">
        <v>79</v>
      </c>
      <c r="D9" s="128" t="s">
        <v>6</v>
      </c>
      <c r="E9" s="129"/>
      <c r="F9" s="129"/>
      <c r="G9" s="129"/>
      <c r="H9" s="116" t="s">
        <v>7</v>
      </c>
      <c r="I9" s="116" t="s">
        <v>8</v>
      </c>
      <c r="J9" s="116" t="s">
        <v>9</v>
      </c>
      <c r="K9" s="116" t="s">
        <v>10</v>
      </c>
      <c r="L9" s="144" t="s">
        <v>80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27"/>
      <c r="C10" s="92" t="s">
        <v>12</v>
      </c>
      <c r="D10" s="93">
        <v>1</v>
      </c>
      <c r="E10" s="93">
        <v>2</v>
      </c>
      <c r="F10" s="93">
        <v>3</v>
      </c>
      <c r="G10" s="93">
        <v>4</v>
      </c>
      <c r="H10" s="117"/>
      <c r="I10" s="117"/>
      <c r="J10" s="117"/>
      <c r="K10" s="117"/>
      <c r="L10" s="145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46">
        <v>1</v>
      </c>
      <c r="C11" s="149" t="s">
        <v>21</v>
      </c>
      <c r="D11" s="68">
        <v>23</v>
      </c>
      <c r="E11" s="68">
        <v>0</v>
      </c>
      <c r="F11" s="68">
        <v>0</v>
      </c>
      <c r="G11" s="68"/>
      <c r="H11" s="49">
        <v>2023</v>
      </c>
      <c r="I11" s="72" t="s">
        <v>72</v>
      </c>
      <c r="J11" s="88" t="s">
        <v>45</v>
      </c>
      <c r="K11" s="47">
        <f>SUM(D11:G11)</f>
        <v>23</v>
      </c>
      <c r="L11" s="152">
        <f>SUM(K11:K35)</f>
        <v>1001</v>
      </c>
      <c r="M11" s="8"/>
      <c r="N11" s="95"/>
      <c r="O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47"/>
      <c r="C12" s="150"/>
      <c r="D12" s="68">
        <v>17</v>
      </c>
      <c r="E12" s="68">
        <v>0</v>
      </c>
      <c r="F12" s="68">
        <v>0</v>
      </c>
      <c r="G12" s="68"/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53"/>
      <c r="M12" s="8"/>
      <c r="N12" s="95"/>
      <c r="O12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47"/>
      <c r="C13" s="150"/>
      <c r="D13" s="43">
        <v>16</v>
      </c>
      <c r="E13" s="43">
        <v>0</v>
      </c>
      <c r="F13" s="43">
        <v>0</v>
      </c>
      <c r="G13" s="43"/>
      <c r="H13" s="39">
        <v>2023</v>
      </c>
      <c r="I13" s="36" t="s">
        <v>14</v>
      </c>
      <c r="J13" s="41" t="s">
        <v>45</v>
      </c>
      <c r="K13" s="55">
        <f>SUM(D13:G13)</f>
        <v>16</v>
      </c>
      <c r="L13" s="153"/>
      <c r="M13" s="8"/>
      <c r="N13" s="95"/>
      <c r="O1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47"/>
      <c r="C14" s="150"/>
      <c r="D14" s="43">
        <v>16</v>
      </c>
      <c r="E14" s="43">
        <v>16</v>
      </c>
      <c r="F14" s="43">
        <v>0</v>
      </c>
      <c r="G14" s="43"/>
      <c r="H14" s="39">
        <v>2023</v>
      </c>
      <c r="I14" s="36" t="s">
        <v>48</v>
      </c>
      <c r="J14" s="41" t="s">
        <v>44</v>
      </c>
      <c r="K14" s="55">
        <f>SUM(D14:G14)</f>
        <v>32</v>
      </c>
      <c r="L14" s="153"/>
      <c r="M14" s="8"/>
      <c r="N14" s="31"/>
      <c r="O14" s="31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47"/>
      <c r="C15" s="150"/>
      <c r="D15" s="43">
        <v>33</v>
      </c>
      <c r="E15" s="43">
        <v>0</v>
      </c>
      <c r="F15" s="43">
        <v>17</v>
      </c>
      <c r="G15" s="43"/>
      <c r="H15" s="39">
        <v>2023</v>
      </c>
      <c r="I15" s="37" t="s">
        <v>24</v>
      </c>
      <c r="J15" s="41" t="s">
        <v>29</v>
      </c>
      <c r="K15" s="48">
        <f t="shared" ref="K15:K53" si="0">SUM(D15:G15)</f>
        <v>50</v>
      </c>
      <c r="L15" s="153"/>
      <c r="M15" s="8"/>
      <c r="N15" s="31"/>
      <c r="O15" s="31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47"/>
      <c r="C16" s="150"/>
      <c r="D16" s="43">
        <v>14</v>
      </c>
      <c r="E16" s="43">
        <v>33</v>
      </c>
      <c r="F16" s="43">
        <v>34</v>
      </c>
      <c r="G16" s="43"/>
      <c r="H16" s="39">
        <v>2023</v>
      </c>
      <c r="I16" s="37" t="s">
        <v>15</v>
      </c>
      <c r="J16" s="41" t="s">
        <v>29</v>
      </c>
      <c r="K16" s="48">
        <f t="shared" si="0"/>
        <v>81</v>
      </c>
      <c r="L16" s="153"/>
      <c r="M16" s="8"/>
      <c r="N16" s="31"/>
      <c r="O16" s="31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47"/>
      <c r="C17" s="150"/>
      <c r="D17" s="43">
        <v>0</v>
      </c>
      <c r="E17" s="43">
        <v>16</v>
      </c>
      <c r="F17" s="43">
        <v>17</v>
      </c>
      <c r="G17" s="43"/>
      <c r="H17" s="39">
        <v>2023</v>
      </c>
      <c r="I17" s="37" t="s">
        <v>88</v>
      </c>
      <c r="J17" s="41" t="s">
        <v>18</v>
      </c>
      <c r="K17" s="48">
        <f>SUM(D17:G17)</f>
        <v>33</v>
      </c>
      <c r="L17" s="153"/>
      <c r="M17" s="8"/>
      <c r="N17" s="31"/>
      <c r="O17" s="31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ht="30" x14ac:dyDescent="0.2">
      <c r="A18" s="8"/>
      <c r="B18" s="147"/>
      <c r="C18" s="150"/>
      <c r="D18" s="43">
        <v>0</v>
      </c>
      <c r="E18" s="43">
        <v>0</v>
      </c>
      <c r="F18" s="43">
        <v>22</v>
      </c>
      <c r="G18" s="43"/>
      <c r="H18" s="39">
        <v>2023</v>
      </c>
      <c r="I18" s="37" t="s">
        <v>106</v>
      </c>
      <c r="J18" s="41" t="s">
        <v>30</v>
      </c>
      <c r="K18" s="48">
        <f>SUM(D18:G18)</f>
        <v>22</v>
      </c>
      <c r="L18" s="153"/>
      <c r="M18" s="8"/>
      <c r="N18" s="31"/>
      <c r="O18" s="31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47"/>
      <c r="C19" s="150"/>
      <c r="D19" s="43">
        <v>31</v>
      </c>
      <c r="E19" s="43">
        <v>68</v>
      </c>
      <c r="F19" s="43">
        <f>48</f>
        <v>48</v>
      </c>
      <c r="G19" s="43"/>
      <c r="H19" s="39">
        <v>2023</v>
      </c>
      <c r="I19" s="37" t="s">
        <v>37</v>
      </c>
      <c r="J19" s="41" t="s">
        <v>29</v>
      </c>
      <c r="K19" s="48">
        <f t="shared" si="0"/>
        <v>147</v>
      </c>
      <c r="L19" s="153"/>
      <c r="M19" s="8"/>
      <c r="N19" s="31"/>
      <c r="O19" s="31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47"/>
      <c r="C20" s="150"/>
      <c r="D20" s="43">
        <v>0</v>
      </c>
      <c r="E20" s="43">
        <v>0</v>
      </c>
      <c r="F20" s="43">
        <v>26</v>
      </c>
      <c r="G20" s="43"/>
      <c r="H20" s="39">
        <v>2023</v>
      </c>
      <c r="I20" s="37" t="s">
        <v>107</v>
      </c>
      <c r="J20" s="41" t="s">
        <v>45</v>
      </c>
      <c r="K20" s="48">
        <f t="shared" si="0"/>
        <v>26</v>
      </c>
      <c r="L20" s="153"/>
      <c r="M20" s="8"/>
      <c r="N20" s="31"/>
      <c r="O20" s="31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47"/>
      <c r="C21" s="150"/>
      <c r="D21" s="43">
        <v>23</v>
      </c>
      <c r="E21" s="43">
        <v>0</v>
      </c>
      <c r="F21" s="43">
        <v>0</v>
      </c>
      <c r="G21" s="43"/>
      <c r="H21" s="39">
        <v>2023</v>
      </c>
      <c r="I21" s="37" t="s">
        <v>77</v>
      </c>
      <c r="J21" s="41" t="s">
        <v>45</v>
      </c>
      <c r="K21" s="48">
        <f t="shared" si="0"/>
        <v>23</v>
      </c>
      <c r="L21" s="153"/>
      <c r="M21" s="8"/>
      <c r="N21" s="31"/>
      <c r="O21" s="31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47"/>
      <c r="C22" s="150"/>
      <c r="D22" s="43">
        <v>0</v>
      </c>
      <c r="E22" s="43">
        <v>27</v>
      </c>
      <c r="F22" s="43">
        <v>0</v>
      </c>
      <c r="G22" s="43"/>
      <c r="H22" s="39">
        <v>2023</v>
      </c>
      <c r="I22" s="37" t="s">
        <v>96</v>
      </c>
      <c r="J22" s="41" t="s">
        <v>45</v>
      </c>
      <c r="K22" s="48">
        <f t="shared" si="0"/>
        <v>27</v>
      </c>
      <c r="L22" s="153"/>
      <c r="M22" s="8"/>
      <c r="N22" s="31"/>
      <c r="O22" s="31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47"/>
      <c r="C23" s="150"/>
      <c r="D23" s="43">
        <v>0</v>
      </c>
      <c r="E23" s="43">
        <v>0</v>
      </c>
      <c r="F23" s="43">
        <v>26</v>
      </c>
      <c r="G23" s="43"/>
      <c r="H23" s="39">
        <v>2023</v>
      </c>
      <c r="I23" s="37" t="s">
        <v>108</v>
      </c>
      <c r="J23" s="41" t="s">
        <v>45</v>
      </c>
      <c r="K23" s="48">
        <f t="shared" si="0"/>
        <v>26</v>
      </c>
      <c r="L23" s="153"/>
      <c r="M23" s="8"/>
      <c r="N23" s="31"/>
      <c r="O23" s="31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47"/>
      <c r="C24" s="150"/>
      <c r="D24" s="43">
        <v>0</v>
      </c>
      <c r="E24" s="43">
        <v>0</v>
      </c>
      <c r="F24" s="43">
        <v>138</v>
      </c>
      <c r="G24" s="43"/>
      <c r="H24" s="39">
        <v>2023</v>
      </c>
      <c r="I24" s="37" t="s">
        <v>41</v>
      </c>
      <c r="J24" s="41" t="s">
        <v>46</v>
      </c>
      <c r="K24" s="48">
        <f t="shared" si="0"/>
        <v>138</v>
      </c>
      <c r="L24" s="153"/>
      <c r="M24" s="8"/>
      <c r="N24" s="31"/>
      <c r="O24" s="31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47"/>
      <c r="C25" s="150"/>
      <c r="D25" s="43">
        <v>0</v>
      </c>
      <c r="E25" s="43">
        <v>0</v>
      </c>
      <c r="F25" s="43">
        <v>16</v>
      </c>
      <c r="G25" s="43"/>
      <c r="H25" s="39">
        <v>2023</v>
      </c>
      <c r="I25" s="37" t="s">
        <v>52</v>
      </c>
      <c r="J25" s="41" t="s">
        <v>18</v>
      </c>
      <c r="K25" s="48">
        <f t="shared" si="0"/>
        <v>16</v>
      </c>
      <c r="L25" s="153"/>
      <c r="M25" s="8"/>
      <c r="N25" s="31"/>
      <c r="O25" s="31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47"/>
      <c r="C26" s="150"/>
      <c r="D26" s="43">
        <v>0</v>
      </c>
      <c r="E26" s="43">
        <v>27</v>
      </c>
      <c r="F26" s="43">
        <v>0</v>
      </c>
      <c r="G26" s="43"/>
      <c r="H26" s="39">
        <v>2023</v>
      </c>
      <c r="I26" s="37" t="s">
        <v>97</v>
      </c>
      <c r="J26" s="41" t="s">
        <v>45</v>
      </c>
      <c r="K26" s="48">
        <f t="shared" si="0"/>
        <v>27</v>
      </c>
      <c r="L26" s="153"/>
      <c r="M26" s="8"/>
      <c r="N26" s="31"/>
      <c r="O26" s="31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47"/>
      <c r="C27" s="150"/>
      <c r="D27" s="43">
        <v>17</v>
      </c>
      <c r="E27" s="43">
        <v>17</v>
      </c>
      <c r="F27" s="43">
        <v>15</v>
      </c>
      <c r="G27" s="43"/>
      <c r="H27" s="39">
        <v>2023</v>
      </c>
      <c r="I27" s="36" t="s">
        <v>27</v>
      </c>
      <c r="J27" s="41" t="s">
        <v>18</v>
      </c>
      <c r="K27" s="48">
        <f t="shared" si="0"/>
        <v>49</v>
      </c>
      <c r="L27" s="153"/>
      <c r="M27" s="8"/>
      <c r="N27" s="31"/>
      <c r="O27" s="31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47"/>
      <c r="C28" s="150"/>
      <c r="D28" s="43">
        <v>15</v>
      </c>
      <c r="E28" s="43">
        <v>33</v>
      </c>
      <c r="F28" s="43">
        <v>32</v>
      </c>
      <c r="G28" s="43"/>
      <c r="H28" s="39">
        <v>2023</v>
      </c>
      <c r="I28" s="36" t="s">
        <v>16</v>
      </c>
      <c r="J28" s="41" t="s">
        <v>29</v>
      </c>
      <c r="K28" s="48">
        <f t="shared" si="0"/>
        <v>80</v>
      </c>
      <c r="L28" s="153"/>
      <c r="M28" s="8"/>
      <c r="N28" s="6"/>
      <c r="O28" s="7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47"/>
      <c r="C29" s="150"/>
      <c r="D29" s="43">
        <v>23</v>
      </c>
      <c r="E29" s="43">
        <v>0</v>
      </c>
      <c r="F29" s="43">
        <v>0</v>
      </c>
      <c r="G29" s="43"/>
      <c r="H29" s="39">
        <v>2023</v>
      </c>
      <c r="I29" s="36" t="s">
        <v>78</v>
      </c>
      <c r="J29" s="41" t="s">
        <v>29</v>
      </c>
      <c r="K29" s="48">
        <f t="shared" si="0"/>
        <v>23</v>
      </c>
      <c r="L29" s="153"/>
      <c r="M29" s="8"/>
      <c r="N29" s="31"/>
      <c r="O29" s="31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47"/>
      <c r="C30" s="150"/>
      <c r="D30" s="43">
        <v>0</v>
      </c>
      <c r="E30" s="43">
        <v>25</v>
      </c>
      <c r="F30" s="43">
        <v>0</v>
      </c>
      <c r="G30" s="43"/>
      <c r="H30" s="39">
        <v>2023</v>
      </c>
      <c r="I30" s="36" t="s">
        <v>98</v>
      </c>
      <c r="J30" s="41" t="s">
        <v>29</v>
      </c>
      <c r="K30" s="48">
        <f t="shared" si="0"/>
        <v>25</v>
      </c>
      <c r="L30" s="153"/>
      <c r="M30" s="8"/>
      <c r="N30" s="31"/>
      <c r="O30" s="31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47"/>
      <c r="C31" s="150"/>
      <c r="D31" s="43">
        <v>0</v>
      </c>
      <c r="E31" s="43">
        <v>0</v>
      </c>
      <c r="F31" s="43">
        <v>22</v>
      </c>
      <c r="G31" s="43"/>
      <c r="H31" s="39">
        <v>2023</v>
      </c>
      <c r="I31" s="36" t="s">
        <v>110</v>
      </c>
      <c r="J31" s="41" t="s">
        <v>29</v>
      </c>
      <c r="K31" s="48">
        <f t="shared" si="0"/>
        <v>22</v>
      </c>
      <c r="L31" s="153"/>
      <c r="M31" s="8"/>
      <c r="N31" s="31"/>
      <c r="O31" s="31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47"/>
      <c r="C32" s="150"/>
      <c r="D32" s="43">
        <v>22</v>
      </c>
      <c r="E32" s="43">
        <v>0</v>
      </c>
      <c r="F32" s="43"/>
      <c r="G32" s="43"/>
      <c r="H32" s="39">
        <v>2023</v>
      </c>
      <c r="I32" s="36" t="s">
        <v>74</v>
      </c>
      <c r="J32" s="41" t="s">
        <v>29</v>
      </c>
      <c r="K32" s="48">
        <f t="shared" si="0"/>
        <v>22</v>
      </c>
      <c r="L32" s="153"/>
      <c r="M32" s="8"/>
      <c r="N32" s="31"/>
      <c r="O32" s="31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47"/>
      <c r="C33" s="150"/>
      <c r="D33" s="43">
        <v>22</v>
      </c>
      <c r="E33" s="43">
        <v>25</v>
      </c>
      <c r="F33" s="43"/>
      <c r="G33" s="43"/>
      <c r="H33" s="39">
        <v>2023</v>
      </c>
      <c r="I33" s="36" t="s">
        <v>99</v>
      </c>
      <c r="J33" s="41" t="s">
        <v>29</v>
      </c>
      <c r="K33" s="48">
        <f t="shared" ref="K33:K34" si="1">SUM(D33:G33)</f>
        <v>47</v>
      </c>
      <c r="L33" s="153"/>
      <c r="M33" s="8"/>
      <c r="N33" s="31"/>
      <c r="O33" s="31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47"/>
      <c r="C34" s="150"/>
      <c r="D34" s="59">
        <v>0</v>
      </c>
      <c r="E34" s="59">
        <v>0</v>
      </c>
      <c r="F34" s="59">
        <v>13</v>
      </c>
      <c r="G34" s="59"/>
      <c r="H34" s="106">
        <v>2023</v>
      </c>
      <c r="I34" s="112" t="s">
        <v>49</v>
      </c>
      <c r="J34" s="109" t="s">
        <v>45</v>
      </c>
      <c r="K34" s="105">
        <f t="shared" si="1"/>
        <v>13</v>
      </c>
      <c r="L34" s="153"/>
      <c r="M34" s="8"/>
      <c r="N34" s="31"/>
      <c r="O34" s="31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.75" thickBot="1" x14ac:dyDescent="0.25">
      <c r="A35" s="8"/>
      <c r="B35" s="148"/>
      <c r="C35" s="151"/>
      <c r="D35" s="44">
        <v>16</v>
      </c>
      <c r="E35" s="44">
        <v>0</v>
      </c>
      <c r="F35" s="44"/>
      <c r="G35" s="44"/>
      <c r="H35" s="76">
        <v>2023</v>
      </c>
      <c r="I35" s="90" t="s">
        <v>57</v>
      </c>
      <c r="J35" s="91" t="s">
        <v>30</v>
      </c>
      <c r="K35" s="75">
        <f t="shared" si="0"/>
        <v>16</v>
      </c>
      <c r="L35" s="154"/>
      <c r="M35" s="8"/>
      <c r="N35" s="31"/>
      <c r="O35" s="31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0">
        <v>2</v>
      </c>
      <c r="C36" s="120" t="s">
        <v>13</v>
      </c>
      <c r="D36" s="38">
        <v>68</v>
      </c>
      <c r="E36" s="42">
        <f>124+38</f>
        <v>162</v>
      </c>
      <c r="F36" s="38">
        <v>192</v>
      </c>
      <c r="G36" s="42"/>
      <c r="H36" s="42">
        <v>2023</v>
      </c>
      <c r="I36" s="82" t="s">
        <v>14</v>
      </c>
      <c r="J36" s="60" t="s">
        <v>45</v>
      </c>
      <c r="K36" s="47">
        <f t="shared" si="0"/>
        <v>422</v>
      </c>
      <c r="L36" s="122">
        <f>SUM(K36:K53)</f>
        <v>3754</v>
      </c>
      <c r="M36" s="8"/>
      <c r="N36" s="31"/>
      <c r="O36" s="31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21"/>
      <c r="C37" s="121"/>
      <c r="D37" s="39">
        <v>48</v>
      </c>
      <c r="E37" s="43">
        <v>49</v>
      </c>
      <c r="F37" s="39">
        <v>64</v>
      </c>
      <c r="G37" s="43"/>
      <c r="H37" s="43">
        <v>2023</v>
      </c>
      <c r="I37" s="37" t="s">
        <v>48</v>
      </c>
      <c r="J37" s="61" t="s">
        <v>44</v>
      </c>
      <c r="K37" s="48">
        <f t="shared" si="0"/>
        <v>161</v>
      </c>
      <c r="L37" s="123"/>
      <c r="M37" s="8"/>
      <c r="N37" s="31"/>
      <c r="O37" s="31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ht="30" x14ac:dyDescent="0.2">
      <c r="A38" s="8"/>
      <c r="B38" s="121"/>
      <c r="C38" s="121"/>
      <c r="D38" s="39">
        <v>50</v>
      </c>
      <c r="E38" s="43">
        <v>95</v>
      </c>
      <c r="F38" s="39">
        <v>0</v>
      </c>
      <c r="G38" s="43"/>
      <c r="H38" s="43">
        <v>2023</v>
      </c>
      <c r="I38" s="62" t="s">
        <v>34</v>
      </c>
      <c r="J38" s="61" t="s">
        <v>30</v>
      </c>
      <c r="K38" s="48">
        <f t="shared" si="0"/>
        <v>145</v>
      </c>
      <c r="L38" s="123"/>
      <c r="M38" s="8"/>
      <c r="N38" s="31"/>
      <c r="O38" s="31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1"/>
      <c r="C39" s="121"/>
      <c r="D39" s="39">
        <v>25</v>
      </c>
      <c r="E39" s="43">
        <v>48</v>
      </c>
      <c r="F39" s="39">
        <v>91</v>
      </c>
      <c r="G39" s="43"/>
      <c r="H39" s="43">
        <v>2023</v>
      </c>
      <c r="I39" s="37" t="s">
        <v>35</v>
      </c>
      <c r="J39" s="61" t="s">
        <v>45</v>
      </c>
      <c r="K39" s="48">
        <f t="shared" si="0"/>
        <v>164</v>
      </c>
      <c r="L39" s="123"/>
      <c r="M39" s="8"/>
      <c r="N39" s="6"/>
      <c r="O39" s="7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1"/>
      <c r="C40" s="121"/>
      <c r="D40" s="39">
        <v>48</v>
      </c>
      <c r="E40" s="43">
        <v>94</v>
      </c>
      <c r="F40" s="39">
        <v>161</v>
      </c>
      <c r="G40" s="43"/>
      <c r="H40" s="43">
        <v>2023</v>
      </c>
      <c r="I40" s="37" t="s">
        <v>15</v>
      </c>
      <c r="J40" s="61" t="s">
        <v>29</v>
      </c>
      <c r="K40" s="48">
        <f t="shared" si="0"/>
        <v>303</v>
      </c>
      <c r="L40" s="123"/>
      <c r="M40" s="8"/>
      <c r="N40" s="6"/>
      <c r="O40" s="7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1"/>
      <c r="C41" s="121"/>
      <c r="D41" s="39">
        <v>73</v>
      </c>
      <c r="E41" s="43">
        <v>90</v>
      </c>
      <c r="F41" s="39">
        <v>156</v>
      </c>
      <c r="G41" s="43"/>
      <c r="H41" s="43">
        <v>2023</v>
      </c>
      <c r="I41" s="37" t="s">
        <v>37</v>
      </c>
      <c r="J41" s="61" t="s">
        <v>29</v>
      </c>
      <c r="K41" s="48">
        <f t="shared" si="0"/>
        <v>319</v>
      </c>
      <c r="L41" s="123"/>
      <c r="M41" s="8"/>
      <c r="N41" s="6"/>
      <c r="O41" s="7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1"/>
      <c r="C42" s="121"/>
      <c r="D42" s="49">
        <v>13</v>
      </c>
      <c r="E42" s="68">
        <v>30</v>
      </c>
      <c r="F42" s="49">
        <v>7</v>
      </c>
      <c r="G42" s="69"/>
      <c r="H42" s="68">
        <v>2023</v>
      </c>
      <c r="I42" s="72" t="s">
        <v>67</v>
      </c>
      <c r="J42" s="73" t="s">
        <v>46</v>
      </c>
      <c r="K42" s="48">
        <f t="shared" si="0"/>
        <v>50</v>
      </c>
      <c r="L42" s="123"/>
      <c r="M42" s="8"/>
      <c r="N42" s="6"/>
      <c r="O42" s="7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1"/>
      <c r="C43" s="121"/>
      <c r="D43" s="39">
        <v>26</v>
      </c>
      <c r="E43" s="43">
        <v>21</v>
      </c>
      <c r="F43" s="39">
        <v>78</v>
      </c>
      <c r="G43" s="46"/>
      <c r="H43" s="43">
        <v>2023</v>
      </c>
      <c r="I43" s="37" t="s">
        <v>40</v>
      </c>
      <c r="J43" s="61" t="s">
        <v>46</v>
      </c>
      <c r="K43" s="48">
        <f t="shared" si="0"/>
        <v>125</v>
      </c>
      <c r="L43" s="123"/>
      <c r="M43" s="8"/>
      <c r="N43" s="6"/>
      <c r="O43" s="7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1"/>
      <c r="C44" s="121"/>
      <c r="D44" s="39">
        <v>81</v>
      </c>
      <c r="E44" s="43">
        <v>296</v>
      </c>
      <c r="F44" s="39">
        <v>383</v>
      </c>
      <c r="G44" s="46"/>
      <c r="H44" s="43">
        <v>2023</v>
      </c>
      <c r="I44" s="37" t="s">
        <v>41</v>
      </c>
      <c r="J44" s="61" t="s">
        <v>46</v>
      </c>
      <c r="K44" s="48">
        <f t="shared" si="0"/>
        <v>760</v>
      </c>
      <c r="L44" s="123"/>
      <c r="M44" s="8"/>
      <c r="N44" s="6"/>
      <c r="O44" s="7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21"/>
      <c r="C45" s="121"/>
      <c r="D45" s="39">
        <v>53</v>
      </c>
      <c r="E45" s="43">
        <v>14</v>
      </c>
      <c r="F45" s="39">
        <v>39</v>
      </c>
      <c r="G45" s="46"/>
      <c r="H45" s="43">
        <v>2023</v>
      </c>
      <c r="I45" s="37" t="s">
        <v>51</v>
      </c>
      <c r="J45" s="61" t="s">
        <v>46</v>
      </c>
      <c r="K45" s="48">
        <f t="shared" si="0"/>
        <v>106</v>
      </c>
      <c r="L45" s="123"/>
      <c r="M45" s="8"/>
      <c r="N45" s="6"/>
      <c r="O45" s="7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21"/>
      <c r="C46" s="121"/>
      <c r="D46" s="39">
        <v>19</v>
      </c>
      <c r="E46" s="43">
        <v>41</v>
      </c>
      <c r="F46" s="39">
        <v>37</v>
      </c>
      <c r="G46" s="46"/>
      <c r="H46" s="43">
        <v>2023</v>
      </c>
      <c r="I46" s="37" t="s">
        <v>52</v>
      </c>
      <c r="J46" s="61" t="s">
        <v>18</v>
      </c>
      <c r="K46" s="48">
        <f t="shared" si="0"/>
        <v>97</v>
      </c>
      <c r="L46" s="123"/>
      <c r="M46" s="8"/>
      <c r="N46" s="6"/>
      <c r="O46" s="7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21"/>
      <c r="C47" s="121"/>
      <c r="D47" s="39">
        <v>75</v>
      </c>
      <c r="E47" s="43">
        <v>88</v>
      </c>
      <c r="F47" s="39">
        <v>78</v>
      </c>
      <c r="G47" s="46"/>
      <c r="H47" s="43">
        <v>2023</v>
      </c>
      <c r="I47" s="37" t="s">
        <v>55</v>
      </c>
      <c r="J47" s="61" t="s">
        <v>18</v>
      </c>
      <c r="K47" s="48">
        <f t="shared" si="0"/>
        <v>241</v>
      </c>
      <c r="L47" s="123"/>
      <c r="M47" s="8"/>
      <c r="N47" s="6"/>
      <c r="O47" s="7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8" customFormat="1" ht="30" x14ac:dyDescent="0.25">
      <c r="A48" s="25"/>
      <c r="B48" s="121"/>
      <c r="C48" s="121"/>
      <c r="D48" s="39">
        <v>16</v>
      </c>
      <c r="E48" s="43">
        <v>34</v>
      </c>
      <c r="F48" s="39">
        <v>70</v>
      </c>
      <c r="G48" s="46"/>
      <c r="H48" s="43">
        <v>2023</v>
      </c>
      <c r="I48" s="37" t="s">
        <v>42</v>
      </c>
      <c r="J48" s="61" t="s">
        <v>30</v>
      </c>
      <c r="K48" s="48">
        <f t="shared" si="0"/>
        <v>120</v>
      </c>
      <c r="L48" s="123"/>
      <c r="M48" s="27"/>
      <c r="N48" s="6"/>
      <c r="O48" s="7"/>
      <c r="P48" s="29"/>
    </row>
    <row r="49" spans="1:16" x14ac:dyDescent="0.2">
      <c r="A49" s="1"/>
      <c r="B49" s="121"/>
      <c r="C49" s="121"/>
      <c r="D49" s="39">
        <v>47</v>
      </c>
      <c r="E49" s="43">
        <v>107</v>
      </c>
      <c r="F49" s="39">
        <v>116</v>
      </c>
      <c r="G49" s="46"/>
      <c r="H49" s="43">
        <v>2023</v>
      </c>
      <c r="I49" s="37" t="s">
        <v>16</v>
      </c>
      <c r="J49" s="61" t="s">
        <v>29</v>
      </c>
      <c r="K49" s="48">
        <f t="shared" si="0"/>
        <v>270</v>
      </c>
      <c r="L49" s="123"/>
      <c r="M49" s="5"/>
      <c r="O49" s="7"/>
      <c r="P49" s="7"/>
    </row>
    <row r="50" spans="1:16" x14ac:dyDescent="0.2">
      <c r="A50" s="1"/>
      <c r="B50" s="121"/>
      <c r="C50" s="121"/>
      <c r="D50" s="39">
        <v>0</v>
      </c>
      <c r="E50" s="43">
        <v>0</v>
      </c>
      <c r="F50" s="39">
        <v>50</v>
      </c>
      <c r="G50" s="46"/>
      <c r="H50" s="43">
        <v>2023</v>
      </c>
      <c r="I50" s="37" t="s">
        <v>73</v>
      </c>
      <c r="J50" s="61" t="s">
        <v>45</v>
      </c>
      <c r="K50" s="48">
        <f>SUM(D50:G50)</f>
        <v>50</v>
      </c>
      <c r="L50" s="123"/>
      <c r="M50" s="5"/>
      <c r="O50" s="7"/>
      <c r="P50" s="7"/>
    </row>
    <row r="51" spans="1:16" x14ac:dyDescent="0.2">
      <c r="A51" s="1"/>
      <c r="B51" s="121"/>
      <c r="C51" s="121"/>
      <c r="D51" s="39">
        <v>71</v>
      </c>
      <c r="E51" s="43">
        <v>95</v>
      </c>
      <c r="F51" s="39">
        <v>85</v>
      </c>
      <c r="G51" s="46"/>
      <c r="H51" s="43">
        <v>2023</v>
      </c>
      <c r="I51" s="36" t="s">
        <v>43</v>
      </c>
      <c r="J51" s="61" t="s">
        <v>45</v>
      </c>
      <c r="K51" s="48">
        <f t="shared" si="0"/>
        <v>251</v>
      </c>
      <c r="L51" s="123"/>
      <c r="M51" s="5"/>
      <c r="O51" s="7"/>
      <c r="P51" s="7"/>
    </row>
    <row r="52" spans="1:16" ht="30" x14ac:dyDescent="0.2">
      <c r="A52" s="1"/>
      <c r="B52" s="121"/>
      <c r="C52" s="121"/>
      <c r="D52" s="39">
        <v>25</v>
      </c>
      <c r="E52" s="43">
        <v>43</v>
      </c>
      <c r="F52" s="39">
        <v>32</v>
      </c>
      <c r="G52" s="46"/>
      <c r="H52" s="43">
        <v>2023</v>
      </c>
      <c r="I52" s="36" t="s">
        <v>17</v>
      </c>
      <c r="J52" s="61" t="s">
        <v>30</v>
      </c>
      <c r="K52" s="48">
        <f t="shared" si="0"/>
        <v>100</v>
      </c>
      <c r="L52" s="123"/>
      <c r="M52" s="5"/>
      <c r="O52" s="7"/>
      <c r="P52" s="7"/>
    </row>
    <row r="53" spans="1:16" s="31" customFormat="1" ht="30.75" thickBot="1" x14ac:dyDescent="0.25">
      <c r="A53" s="2"/>
      <c r="B53" s="131"/>
      <c r="C53" s="131"/>
      <c r="D53" s="76">
        <v>22</v>
      </c>
      <c r="E53" s="44">
        <v>26</v>
      </c>
      <c r="F53" s="76">
        <v>22</v>
      </c>
      <c r="G53" s="77"/>
      <c r="H53" s="44">
        <v>2023</v>
      </c>
      <c r="I53" s="80" t="s">
        <v>57</v>
      </c>
      <c r="J53" s="79" t="s">
        <v>30</v>
      </c>
      <c r="K53" s="75">
        <f t="shared" si="0"/>
        <v>70</v>
      </c>
      <c r="L53" s="155"/>
      <c r="M53" s="2"/>
      <c r="N53" s="6"/>
      <c r="O53" s="7"/>
      <c r="P53" s="2"/>
    </row>
    <row r="54" spans="1:16" s="31" customFormat="1" x14ac:dyDescent="0.2">
      <c r="A54" s="2"/>
      <c r="B54" s="120">
        <v>3</v>
      </c>
      <c r="C54" s="120" t="s">
        <v>76</v>
      </c>
      <c r="D54" s="38">
        <v>0</v>
      </c>
      <c r="E54" s="42">
        <v>17</v>
      </c>
      <c r="F54" s="38">
        <v>0</v>
      </c>
      <c r="G54" s="45"/>
      <c r="H54" s="42">
        <v>2023</v>
      </c>
      <c r="I54" s="82" t="s">
        <v>23</v>
      </c>
      <c r="J54" s="60" t="s">
        <v>29</v>
      </c>
      <c r="K54" s="104">
        <f>SUM(D54:G54)</f>
        <v>17</v>
      </c>
      <c r="L54" s="141">
        <f>SUM(K54:K78)</f>
        <v>1483</v>
      </c>
      <c r="M54" s="2"/>
      <c r="N54" s="6"/>
      <c r="O54" s="7"/>
      <c r="P54" s="2"/>
    </row>
    <row r="55" spans="1:16" s="31" customFormat="1" x14ac:dyDescent="0.2">
      <c r="A55" s="2"/>
      <c r="B55" s="121"/>
      <c r="C55" s="121"/>
      <c r="D55" s="49">
        <v>13</v>
      </c>
      <c r="E55" s="68">
        <v>0</v>
      </c>
      <c r="F55" s="49">
        <v>0</v>
      </c>
      <c r="G55" s="69"/>
      <c r="H55" s="68">
        <v>2023</v>
      </c>
      <c r="I55" s="65" t="s">
        <v>47</v>
      </c>
      <c r="J55" s="73" t="s">
        <v>18</v>
      </c>
      <c r="K55" s="48">
        <f>SUM(D55:G55)</f>
        <v>13</v>
      </c>
      <c r="L55" s="142"/>
      <c r="M55" s="2"/>
      <c r="N55" s="6"/>
      <c r="O55" s="7"/>
      <c r="P55" s="2"/>
    </row>
    <row r="56" spans="1:16" s="31" customFormat="1" x14ac:dyDescent="0.2">
      <c r="A56" s="2"/>
      <c r="B56" s="121"/>
      <c r="C56" s="121"/>
      <c r="D56" s="49">
        <v>24</v>
      </c>
      <c r="E56" s="68">
        <v>0</v>
      </c>
      <c r="F56" s="49">
        <v>0</v>
      </c>
      <c r="G56" s="69"/>
      <c r="H56" s="68">
        <v>2023</v>
      </c>
      <c r="I56" s="65" t="s">
        <v>14</v>
      </c>
      <c r="J56" s="73" t="s">
        <v>45</v>
      </c>
      <c r="K56" s="48">
        <f t="shared" ref="K56:K77" si="2">SUM(D56:G56)</f>
        <v>24</v>
      </c>
      <c r="L56" s="142"/>
      <c r="M56" s="2"/>
      <c r="N56" s="6"/>
      <c r="O56" s="7"/>
      <c r="P56" s="2"/>
    </row>
    <row r="57" spans="1:16" s="31" customFormat="1" x14ac:dyDescent="0.2">
      <c r="A57" s="2"/>
      <c r="B57" s="121"/>
      <c r="C57" s="121"/>
      <c r="D57" s="49">
        <v>15</v>
      </c>
      <c r="E57" s="68">
        <v>12</v>
      </c>
      <c r="F57" s="49">
        <v>13</v>
      </c>
      <c r="G57" s="69"/>
      <c r="H57" s="68">
        <v>2023</v>
      </c>
      <c r="I57" s="65" t="s">
        <v>48</v>
      </c>
      <c r="J57" s="73" t="s">
        <v>44</v>
      </c>
      <c r="K57" s="48">
        <f t="shared" si="2"/>
        <v>40</v>
      </c>
      <c r="L57" s="142"/>
      <c r="M57" s="2"/>
      <c r="N57" s="6"/>
      <c r="O57" s="7"/>
      <c r="P57" s="2"/>
    </row>
    <row r="58" spans="1:16" s="31" customFormat="1" x14ac:dyDescent="0.2">
      <c r="A58" s="2"/>
      <c r="B58" s="121"/>
      <c r="C58" s="121"/>
      <c r="D58" s="49">
        <v>0</v>
      </c>
      <c r="E58" s="68">
        <v>13</v>
      </c>
      <c r="F58" s="49">
        <v>13</v>
      </c>
      <c r="G58" s="69"/>
      <c r="H58" s="68">
        <v>2023</v>
      </c>
      <c r="I58" s="65" t="s">
        <v>91</v>
      </c>
      <c r="J58" s="73" t="s">
        <v>18</v>
      </c>
      <c r="K58" s="48">
        <f t="shared" si="2"/>
        <v>26</v>
      </c>
      <c r="L58" s="142"/>
      <c r="M58" s="2"/>
      <c r="N58" s="6"/>
      <c r="O58" s="7"/>
      <c r="P58" s="2"/>
    </row>
    <row r="59" spans="1:16" s="31" customFormat="1" x14ac:dyDescent="0.2">
      <c r="A59" s="2"/>
      <c r="B59" s="121"/>
      <c r="C59" s="121"/>
      <c r="D59" s="49">
        <v>31</v>
      </c>
      <c r="E59" s="68">
        <v>25</v>
      </c>
      <c r="F59" s="49">
        <v>20</v>
      </c>
      <c r="G59" s="69"/>
      <c r="H59" s="68">
        <v>2023</v>
      </c>
      <c r="I59" s="65" t="s">
        <v>35</v>
      </c>
      <c r="J59" s="73" t="s">
        <v>45</v>
      </c>
      <c r="K59" s="48">
        <f t="shared" si="2"/>
        <v>76</v>
      </c>
      <c r="L59" s="142"/>
      <c r="M59" s="2"/>
      <c r="N59" s="6"/>
      <c r="O59" s="7"/>
      <c r="P59" s="2"/>
    </row>
    <row r="60" spans="1:16" s="31" customFormat="1" x14ac:dyDescent="0.2">
      <c r="A60" s="2"/>
      <c r="B60" s="121"/>
      <c r="C60" s="121"/>
      <c r="D60" s="39">
        <v>0</v>
      </c>
      <c r="E60" s="43">
        <v>18</v>
      </c>
      <c r="F60" s="39">
        <v>26</v>
      </c>
      <c r="G60" s="43"/>
      <c r="H60" s="43">
        <v>2023</v>
      </c>
      <c r="I60" s="37" t="s">
        <v>15</v>
      </c>
      <c r="J60" s="61" t="s">
        <v>29</v>
      </c>
      <c r="K60" s="48">
        <f t="shared" si="2"/>
        <v>44</v>
      </c>
      <c r="L60" s="142"/>
      <c r="M60" s="2"/>
      <c r="N60" s="6"/>
      <c r="O60" s="7"/>
      <c r="P60" s="2"/>
    </row>
    <row r="61" spans="1:16" s="31" customFormat="1" x14ac:dyDescent="0.2">
      <c r="A61" s="2"/>
      <c r="B61" s="121"/>
      <c r="C61" s="121"/>
      <c r="D61" s="49">
        <v>15</v>
      </c>
      <c r="E61" s="68">
        <v>55</v>
      </c>
      <c r="F61" s="49">
        <v>72</v>
      </c>
      <c r="G61" s="69"/>
      <c r="H61" s="68">
        <v>2023</v>
      </c>
      <c r="I61" s="65" t="s">
        <v>37</v>
      </c>
      <c r="J61" s="73" t="s">
        <v>29</v>
      </c>
      <c r="K61" s="48">
        <f t="shared" si="2"/>
        <v>142</v>
      </c>
      <c r="L61" s="142"/>
      <c r="M61" s="2"/>
      <c r="N61" s="6"/>
      <c r="O61" s="7"/>
      <c r="P61" s="2"/>
    </row>
    <row r="62" spans="1:16" s="31" customFormat="1" x14ac:dyDescent="0.2">
      <c r="A62" s="2"/>
      <c r="B62" s="121"/>
      <c r="C62" s="121"/>
      <c r="D62" s="49">
        <v>19</v>
      </c>
      <c r="E62" s="68">
        <v>0</v>
      </c>
      <c r="F62" s="49">
        <v>0</v>
      </c>
      <c r="G62" s="69"/>
      <c r="H62" s="68">
        <v>2023</v>
      </c>
      <c r="I62" s="65" t="s">
        <v>26</v>
      </c>
      <c r="J62" s="73" t="s">
        <v>29</v>
      </c>
      <c r="K62" s="48">
        <f t="shared" si="2"/>
        <v>19</v>
      </c>
      <c r="L62" s="142"/>
      <c r="M62" s="2"/>
      <c r="N62" s="6"/>
      <c r="O62" s="6"/>
      <c r="P62" s="2"/>
    </row>
    <row r="63" spans="1:16" s="31" customFormat="1" x14ac:dyDescent="0.2">
      <c r="A63" s="2"/>
      <c r="B63" s="121"/>
      <c r="C63" s="121"/>
      <c r="D63" s="49">
        <v>116</v>
      </c>
      <c r="E63" s="68">
        <v>114</v>
      </c>
      <c r="F63" s="49">
        <v>53</v>
      </c>
      <c r="G63" s="69"/>
      <c r="H63" s="68">
        <v>2023</v>
      </c>
      <c r="I63" s="65" t="s">
        <v>41</v>
      </c>
      <c r="J63" s="73" t="s">
        <v>46</v>
      </c>
      <c r="K63" s="48">
        <f t="shared" si="2"/>
        <v>283</v>
      </c>
      <c r="L63" s="142"/>
      <c r="M63" s="2"/>
      <c r="N63" s="6"/>
      <c r="O63" s="6"/>
      <c r="P63" s="2"/>
    </row>
    <row r="64" spans="1:16" s="31" customFormat="1" x14ac:dyDescent="0.2">
      <c r="A64" s="2"/>
      <c r="B64" s="121"/>
      <c r="C64" s="121"/>
      <c r="D64" s="49">
        <v>0</v>
      </c>
      <c r="E64" s="68">
        <v>43</v>
      </c>
      <c r="F64" s="49">
        <v>49</v>
      </c>
      <c r="G64" s="69"/>
      <c r="H64" s="68">
        <v>2023</v>
      </c>
      <c r="I64" s="65" t="s">
        <v>94</v>
      </c>
      <c r="J64" s="73" t="s">
        <v>46</v>
      </c>
      <c r="K64" s="48">
        <f t="shared" si="2"/>
        <v>92</v>
      </c>
      <c r="L64" s="142"/>
      <c r="M64" s="2"/>
      <c r="N64" s="6"/>
      <c r="O64" s="6"/>
      <c r="P64" s="2"/>
    </row>
    <row r="65" spans="1:19" s="31" customFormat="1" x14ac:dyDescent="0.2">
      <c r="A65" s="2"/>
      <c r="B65" s="121"/>
      <c r="C65" s="121"/>
      <c r="D65" s="49">
        <v>0</v>
      </c>
      <c r="E65" s="68">
        <v>0</v>
      </c>
      <c r="F65" s="49">
        <v>22</v>
      </c>
      <c r="G65" s="69"/>
      <c r="H65" s="68">
        <v>2023</v>
      </c>
      <c r="I65" s="65" t="s">
        <v>51</v>
      </c>
      <c r="J65" s="73" t="s">
        <v>46</v>
      </c>
      <c r="K65" s="48">
        <f t="shared" si="2"/>
        <v>22</v>
      </c>
      <c r="L65" s="142"/>
      <c r="M65" s="2"/>
      <c r="N65" s="6"/>
      <c r="O65" s="6"/>
      <c r="P65" s="2"/>
    </row>
    <row r="66" spans="1:19" s="31" customFormat="1" x14ac:dyDescent="0.2">
      <c r="A66" s="2"/>
      <c r="B66" s="121"/>
      <c r="C66" s="121"/>
      <c r="D66" s="49">
        <v>12</v>
      </c>
      <c r="E66" s="68">
        <v>18</v>
      </c>
      <c r="F66" s="49">
        <v>19</v>
      </c>
      <c r="G66" s="69"/>
      <c r="H66" s="68">
        <v>2023</v>
      </c>
      <c r="I66" s="65" t="s">
        <v>52</v>
      </c>
      <c r="J66" s="73" t="s">
        <v>18</v>
      </c>
      <c r="K66" s="48">
        <f t="shared" si="2"/>
        <v>49</v>
      </c>
      <c r="L66" s="142"/>
      <c r="M66" s="2"/>
      <c r="N66" s="6"/>
      <c r="O66" s="7"/>
      <c r="P66" s="2"/>
    </row>
    <row r="67" spans="1:19" s="31" customFormat="1" x14ac:dyDescent="0.2">
      <c r="A67" s="2"/>
      <c r="B67" s="121"/>
      <c r="C67" s="121"/>
      <c r="D67" s="49">
        <v>42</v>
      </c>
      <c r="E67" s="68">
        <v>37</v>
      </c>
      <c r="F67" s="49">
        <v>73</v>
      </c>
      <c r="G67" s="69"/>
      <c r="H67" s="68">
        <v>2023</v>
      </c>
      <c r="I67" s="65" t="s">
        <v>55</v>
      </c>
      <c r="J67" s="73" t="s">
        <v>18</v>
      </c>
      <c r="K67" s="48">
        <f t="shared" si="2"/>
        <v>152</v>
      </c>
      <c r="L67" s="142"/>
      <c r="M67" s="2"/>
      <c r="N67" s="6"/>
      <c r="O67" s="7"/>
      <c r="P67" s="2"/>
    </row>
    <row r="68" spans="1:19" s="31" customFormat="1" ht="30" x14ac:dyDescent="0.2">
      <c r="A68" s="2"/>
      <c r="B68" s="121"/>
      <c r="C68" s="121"/>
      <c r="D68" s="49">
        <v>20</v>
      </c>
      <c r="E68" s="68">
        <v>0</v>
      </c>
      <c r="F68" s="49">
        <v>14</v>
      </c>
      <c r="G68" s="69"/>
      <c r="H68" s="68">
        <v>2023</v>
      </c>
      <c r="I68" s="65" t="s">
        <v>42</v>
      </c>
      <c r="J68" s="73" t="s">
        <v>30</v>
      </c>
      <c r="K68" s="48">
        <f t="shared" si="2"/>
        <v>34</v>
      </c>
      <c r="L68" s="142"/>
      <c r="M68" s="2"/>
      <c r="N68" s="6"/>
      <c r="O68" s="7"/>
      <c r="P68" s="2"/>
    </row>
    <row r="69" spans="1:19" s="31" customFormat="1" x14ac:dyDescent="0.2">
      <c r="A69" s="2"/>
      <c r="B69" s="121"/>
      <c r="C69" s="121"/>
      <c r="D69" s="49">
        <v>16</v>
      </c>
      <c r="E69" s="68">
        <v>0</v>
      </c>
      <c r="F69" s="49">
        <v>12</v>
      </c>
      <c r="G69" s="69"/>
      <c r="H69" s="68">
        <v>2023</v>
      </c>
      <c r="I69" s="65" t="s">
        <v>27</v>
      </c>
      <c r="J69" s="73" t="s">
        <v>18</v>
      </c>
      <c r="K69" s="48">
        <f t="shared" si="2"/>
        <v>28</v>
      </c>
      <c r="L69" s="142"/>
      <c r="M69" s="2"/>
      <c r="N69" s="6"/>
      <c r="O69" s="7"/>
      <c r="P69" s="2"/>
    </row>
    <row r="70" spans="1:19" s="31" customFormat="1" x14ac:dyDescent="0.2">
      <c r="A70" s="2"/>
      <c r="B70" s="121"/>
      <c r="C70" s="121"/>
      <c r="D70" s="49">
        <v>18</v>
      </c>
      <c r="E70" s="68">
        <v>24</v>
      </c>
      <c r="F70" s="49">
        <v>41</v>
      </c>
      <c r="G70" s="69"/>
      <c r="H70" s="68">
        <v>2023</v>
      </c>
      <c r="I70" s="65" t="s">
        <v>73</v>
      </c>
      <c r="J70" s="73" t="s">
        <v>45</v>
      </c>
      <c r="K70" s="48">
        <f t="shared" si="2"/>
        <v>83</v>
      </c>
      <c r="L70" s="142"/>
      <c r="M70" s="2"/>
      <c r="N70" s="6"/>
      <c r="O70" s="7"/>
      <c r="P70" s="2"/>
    </row>
    <row r="71" spans="1:19" s="31" customFormat="1" x14ac:dyDescent="0.2">
      <c r="A71" s="2"/>
      <c r="B71" s="121"/>
      <c r="C71" s="121"/>
      <c r="D71" s="49">
        <v>30</v>
      </c>
      <c r="E71" s="68">
        <v>18</v>
      </c>
      <c r="F71" s="49">
        <v>26</v>
      </c>
      <c r="G71" s="69"/>
      <c r="H71" s="68">
        <v>2023</v>
      </c>
      <c r="I71" s="65" t="s">
        <v>16</v>
      </c>
      <c r="J71" s="73" t="s">
        <v>29</v>
      </c>
      <c r="K71" s="48">
        <f t="shared" si="2"/>
        <v>74</v>
      </c>
      <c r="L71" s="142"/>
      <c r="M71" s="2"/>
      <c r="N71" s="6"/>
      <c r="O71" s="7"/>
      <c r="P71" s="2"/>
    </row>
    <row r="72" spans="1:19" s="31" customFormat="1" x14ac:dyDescent="0.2">
      <c r="A72" s="2"/>
      <c r="B72" s="121"/>
      <c r="C72" s="121"/>
      <c r="D72" s="49">
        <v>12</v>
      </c>
      <c r="E72" s="68">
        <v>15</v>
      </c>
      <c r="F72" s="49">
        <v>19</v>
      </c>
      <c r="G72" s="69"/>
      <c r="H72" s="68">
        <v>2023</v>
      </c>
      <c r="I72" s="65" t="s">
        <v>43</v>
      </c>
      <c r="J72" s="73" t="s">
        <v>45</v>
      </c>
      <c r="K72" s="48">
        <f t="shared" si="2"/>
        <v>46</v>
      </c>
      <c r="L72" s="142"/>
      <c r="M72" s="2"/>
      <c r="N72" s="6"/>
      <c r="O72" s="7"/>
      <c r="P72" s="2"/>
    </row>
    <row r="73" spans="1:19" s="31" customFormat="1" x14ac:dyDescent="0.2">
      <c r="A73" s="2"/>
      <c r="B73" s="121"/>
      <c r="C73" s="121"/>
      <c r="D73" s="49">
        <v>0</v>
      </c>
      <c r="E73" s="68">
        <v>58</v>
      </c>
      <c r="F73" s="49">
        <v>53</v>
      </c>
      <c r="G73" s="69"/>
      <c r="H73" s="68">
        <v>2023</v>
      </c>
      <c r="I73" s="65" t="s">
        <v>92</v>
      </c>
      <c r="J73" s="73" t="s">
        <v>46</v>
      </c>
      <c r="K73" s="48">
        <f t="shared" si="2"/>
        <v>111</v>
      </c>
      <c r="L73" s="142"/>
      <c r="M73" s="2"/>
      <c r="N73" s="6"/>
      <c r="O73" s="7"/>
      <c r="P73" s="2"/>
    </row>
    <row r="74" spans="1:19" s="31" customFormat="1" x14ac:dyDescent="0.2">
      <c r="A74" s="2"/>
      <c r="B74" s="121"/>
      <c r="C74" s="121"/>
      <c r="D74" s="49">
        <v>0</v>
      </c>
      <c r="E74" s="68">
        <v>1</v>
      </c>
      <c r="F74" s="49">
        <v>15</v>
      </c>
      <c r="G74" s="69"/>
      <c r="H74" s="68">
        <v>2023</v>
      </c>
      <c r="I74" s="65" t="s">
        <v>93</v>
      </c>
      <c r="J74" s="73" t="s">
        <v>29</v>
      </c>
      <c r="K74" s="48">
        <f t="shared" si="2"/>
        <v>16</v>
      </c>
      <c r="L74" s="142"/>
      <c r="M74" s="2"/>
      <c r="N74" s="6"/>
      <c r="O74" s="7"/>
      <c r="P74" s="2"/>
    </row>
    <row r="75" spans="1:19" s="31" customFormat="1" ht="30" x14ac:dyDescent="0.2">
      <c r="A75" s="2"/>
      <c r="B75" s="121"/>
      <c r="C75" s="121"/>
      <c r="D75" s="49">
        <v>0</v>
      </c>
      <c r="E75" s="68">
        <v>22</v>
      </c>
      <c r="F75" s="49">
        <v>22</v>
      </c>
      <c r="G75" s="69"/>
      <c r="H75" s="68">
        <v>2023</v>
      </c>
      <c r="I75" s="65" t="s">
        <v>17</v>
      </c>
      <c r="J75" s="73" t="s">
        <v>30</v>
      </c>
      <c r="K75" s="48">
        <f t="shared" si="2"/>
        <v>44</v>
      </c>
      <c r="L75" s="142"/>
      <c r="M75" s="2"/>
      <c r="N75" s="6"/>
      <c r="O75" s="7"/>
      <c r="P75" s="2"/>
    </row>
    <row r="76" spans="1:19" s="31" customFormat="1" x14ac:dyDescent="0.2">
      <c r="A76" s="2"/>
      <c r="B76" s="121"/>
      <c r="C76" s="121"/>
      <c r="D76" s="49">
        <v>0</v>
      </c>
      <c r="E76" s="68">
        <v>0</v>
      </c>
      <c r="F76" s="49">
        <v>19</v>
      </c>
      <c r="G76" s="69"/>
      <c r="H76" s="68">
        <v>2023</v>
      </c>
      <c r="I76" s="65" t="s">
        <v>105</v>
      </c>
      <c r="J76" s="73" t="s">
        <v>29</v>
      </c>
      <c r="K76" s="48">
        <f t="shared" si="2"/>
        <v>19</v>
      </c>
      <c r="L76" s="142"/>
      <c r="M76" s="2"/>
      <c r="N76" s="6"/>
      <c r="O76" s="7"/>
      <c r="P76" s="2"/>
    </row>
    <row r="77" spans="1:19" s="31" customFormat="1" x14ac:dyDescent="0.2">
      <c r="A77" s="2"/>
      <c r="B77" s="121"/>
      <c r="C77" s="121"/>
      <c r="D77" s="49">
        <v>12</v>
      </c>
      <c r="E77" s="68">
        <v>0</v>
      </c>
      <c r="F77" s="49">
        <v>0</v>
      </c>
      <c r="G77" s="69"/>
      <c r="H77" s="68">
        <v>2023</v>
      </c>
      <c r="I77" s="65" t="s">
        <v>28</v>
      </c>
      <c r="J77" s="73" t="s">
        <v>29</v>
      </c>
      <c r="K77" s="48">
        <f t="shared" si="2"/>
        <v>12</v>
      </c>
      <c r="L77" s="142"/>
      <c r="M77" s="2"/>
      <c r="N77" s="6"/>
      <c r="O77" s="7"/>
      <c r="P77" s="2"/>
    </row>
    <row r="78" spans="1:19" s="31" customFormat="1" ht="30.75" thickBot="1" x14ac:dyDescent="0.25">
      <c r="A78" s="2"/>
      <c r="B78" s="131"/>
      <c r="C78" s="131"/>
      <c r="D78" s="89">
        <v>17</v>
      </c>
      <c r="E78" s="53">
        <v>0</v>
      </c>
      <c r="F78" s="89">
        <v>0</v>
      </c>
      <c r="G78" s="54"/>
      <c r="H78" s="53">
        <v>2023</v>
      </c>
      <c r="I78" s="58" t="s">
        <v>57</v>
      </c>
      <c r="J78" s="70" t="s">
        <v>30</v>
      </c>
      <c r="K78" s="85">
        <f t="shared" ref="K78" si="3">SUM(D78:G78)</f>
        <v>17</v>
      </c>
      <c r="L78" s="143"/>
      <c r="M78" s="2"/>
      <c r="N78" s="6"/>
      <c r="O78" s="7"/>
      <c r="P78" s="2"/>
    </row>
    <row r="79" spans="1:19" x14ac:dyDescent="0.2">
      <c r="A79" s="1"/>
      <c r="B79" s="118">
        <v>4</v>
      </c>
      <c r="C79" s="120" t="s">
        <v>75</v>
      </c>
      <c r="D79" s="42">
        <v>20</v>
      </c>
      <c r="E79" s="42">
        <v>27</v>
      </c>
      <c r="F79" s="42"/>
      <c r="G79" s="45"/>
      <c r="H79" s="42">
        <v>2023</v>
      </c>
      <c r="I79" s="82" t="s">
        <v>15</v>
      </c>
      <c r="J79" s="60" t="s">
        <v>29</v>
      </c>
      <c r="K79" s="47">
        <f>SUM(D79:G79)</f>
        <v>47</v>
      </c>
      <c r="L79" s="122">
        <f>+SUM(K79:K87)</f>
        <v>280</v>
      </c>
      <c r="M79" s="5"/>
      <c r="O79" s="7"/>
      <c r="P79" s="2"/>
      <c r="Q79" s="31"/>
      <c r="R79" s="31"/>
      <c r="S79" s="31"/>
    </row>
    <row r="80" spans="1:19" x14ac:dyDescent="0.2">
      <c r="A80" s="1"/>
      <c r="B80" s="119"/>
      <c r="C80" s="121"/>
      <c r="D80" s="68">
        <v>31</v>
      </c>
      <c r="E80" s="68">
        <v>10</v>
      </c>
      <c r="F80" s="68"/>
      <c r="G80" s="69"/>
      <c r="H80" s="68">
        <v>2023</v>
      </c>
      <c r="I80" s="65" t="s">
        <v>37</v>
      </c>
      <c r="J80" s="73" t="s">
        <v>32</v>
      </c>
      <c r="K80" s="55">
        <f>SUM(D80:G80)</f>
        <v>41</v>
      </c>
      <c r="L80" s="123"/>
      <c r="M80" s="5"/>
      <c r="O80" s="7"/>
      <c r="P80" s="2"/>
      <c r="Q80" s="31"/>
      <c r="R80" s="31"/>
      <c r="S80" s="31"/>
    </row>
    <row r="81" spans="1:19" x14ac:dyDescent="0.2">
      <c r="A81" s="1"/>
      <c r="B81" s="119"/>
      <c r="C81" s="121"/>
      <c r="D81" s="68">
        <v>12</v>
      </c>
      <c r="E81" s="68">
        <v>0</v>
      </c>
      <c r="F81" s="68"/>
      <c r="G81" s="69"/>
      <c r="H81" s="68">
        <v>2023</v>
      </c>
      <c r="I81" s="65" t="s">
        <v>40</v>
      </c>
      <c r="J81" s="55" t="s">
        <v>32</v>
      </c>
      <c r="K81" s="55">
        <f t="shared" ref="K81:K86" si="4">SUM(D81:G81)</f>
        <v>12</v>
      </c>
      <c r="L81" s="123"/>
      <c r="M81" s="5"/>
      <c r="O81" s="7"/>
      <c r="P81" s="2"/>
      <c r="Q81" s="31"/>
      <c r="R81" s="31"/>
      <c r="S81" s="31"/>
    </row>
    <row r="82" spans="1:19" x14ac:dyDescent="0.2">
      <c r="A82" s="1"/>
      <c r="B82" s="119"/>
      <c r="C82" s="121"/>
      <c r="D82" s="43">
        <v>31</v>
      </c>
      <c r="E82" s="43">
        <v>29</v>
      </c>
      <c r="F82" s="43"/>
      <c r="G82" s="46"/>
      <c r="H82" s="43">
        <v>2023</v>
      </c>
      <c r="I82" s="37" t="s">
        <v>41</v>
      </c>
      <c r="J82" s="48" t="s">
        <v>32</v>
      </c>
      <c r="K82" s="55">
        <f t="shared" si="4"/>
        <v>60</v>
      </c>
      <c r="L82" s="123"/>
      <c r="M82" s="5"/>
      <c r="O82" s="7"/>
      <c r="P82" s="2"/>
      <c r="Q82" s="31"/>
      <c r="R82" s="31"/>
      <c r="S82" s="31"/>
    </row>
    <row r="83" spans="1:19" x14ac:dyDescent="0.2">
      <c r="A83" s="1"/>
      <c r="B83" s="119"/>
      <c r="C83" s="121"/>
      <c r="D83" s="50">
        <v>16</v>
      </c>
      <c r="E83" s="50">
        <v>0</v>
      </c>
      <c r="F83" s="50"/>
      <c r="G83" s="51"/>
      <c r="H83" s="50">
        <v>2023</v>
      </c>
      <c r="I83" s="71" t="s">
        <v>55</v>
      </c>
      <c r="J83" s="52" t="s">
        <v>29</v>
      </c>
      <c r="K83" s="55">
        <f t="shared" si="4"/>
        <v>16</v>
      </c>
      <c r="L83" s="123"/>
      <c r="M83" s="5"/>
      <c r="O83" s="7"/>
      <c r="P83" s="2"/>
      <c r="Q83" s="31"/>
      <c r="R83" s="31"/>
      <c r="S83" s="31"/>
    </row>
    <row r="84" spans="1:19" x14ac:dyDescent="0.2">
      <c r="A84" s="1"/>
      <c r="B84" s="119"/>
      <c r="C84" s="121"/>
      <c r="D84" s="43">
        <v>18</v>
      </c>
      <c r="E84" s="43">
        <v>0</v>
      </c>
      <c r="F84" s="43"/>
      <c r="G84" s="46"/>
      <c r="H84" s="43">
        <v>2023</v>
      </c>
      <c r="I84" s="37" t="s">
        <v>42</v>
      </c>
      <c r="J84" s="48" t="s">
        <v>46</v>
      </c>
      <c r="K84" s="55">
        <f t="shared" si="4"/>
        <v>18</v>
      </c>
      <c r="L84" s="123"/>
      <c r="M84" s="5"/>
      <c r="O84" s="7"/>
      <c r="P84" s="2"/>
      <c r="Q84" s="31"/>
      <c r="R84" s="31"/>
      <c r="S84" s="31"/>
    </row>
    <row r="85" spans="1:19" x14ac:dyDescent="0.2">
      <c r="A85" s="1"/>
      <c r="B85" s="119"/>
      <c r="C85" s="121"/>
      <c r="D85" s="43">
        <v>27</v>
      </c>
      <c r="E85" s="43">
        <v>40</v>
      </c>
      <c r="F85" s="43"/>
      <c r="G85" s="46"/>
      <c r="H85" s="43">
        <v>2023</v>
      </c>
      <c r="I85" s="37" t="s">
        <v>16</v>
      </c>
      <c r="J85" s="48" t="s">
        <v>46</v>
      </c>
      <c r="K85" s="55">
        <f t="shared" si="4"/>
        <v>67</v>
      </c>
      <c r="L85" s="123"/>
      <c r="M85" s="5"/>
      <c r="O85" s="7"/>
      <c r="P85" s="2"/>
      <c r="Q85" s="31"/>
      <c r="R85" s="31"/>
      <c r="S85" s="31"/>
    </row>
    <row r="86" spans="1:19" x14ac:dyDescent="0.2">
      <c r="A86" s="1"/>
      <c r="B86" s="119"/>
      <c r="C86" s="121"/>
      <c r="D86" s="68">
        <v>10</v>
      </c>
      <c r="E86" s="68">
        <v>0</v>
      </c>
      <c r="F86" s="68"/>
      <c r="G86" s="69"/>
      <c r="H86" s="68">
        <v>2023</v>
      </c>
      <c r="I86" s="65" t="s">
        <v>28</v>
      </c>
      <c r="J86" s="73" t="s">
        <v>29</v>
      </c>
      <c r="K86" s="55">
        <f t="shared" si="4"/>
        <v>10</v>
      </c>
      <c r="L86" s="123"/>
      <c r="M86" s="5"/>
      <c r="O86" s="7"/>
      <c r="P86" s="2"/>
      <c r="Q86" s="31"/>
      <c r="R86" s="31"/>
      <c r="S86" s="31"/>
    </row>
    <row r="87" spans="1:19" ht="30.75" thickBot="1" x14ac:dyDescent="0.25">
      <c r="A87" s="1"/>
      <c r="B87" s="130"/>
      <c r="C87" s="131"/>
      <c r="D87" s="68">
        <v>9</v>
      </c>
      <c r="E87" s="68">
        <v>0</v>
      </c>
      <c r="F87" s="68"/>
      <c r="G87" s="69"/>
      <c r="H87" s="68">
        <v>2023</v>
      </c>
      <c r="I87" s="65" t="s">
        <v>57</v>
      </c>
      <c r="J87" s="73" t="s">
        <v>30</v>
      </c>
      <c r="K87" s="48">
        <f>SUM(D87:G87)</f>
        <v>9</v>
      </c>
      <c r="L87" s="132"/>
      <c r="M87" s="5"/>
      <c r="O87" s="7"/>
      <c r="P87" s="7"/>
    </row>
    <row r="88" spans="1:19" x14ac:dyDescent="0.2">
      <c r="A88" s="1"/>
      <c r="B88" s="118">
        <v>5</v>
      </c>
      <c r="C88" s="120" t="s">
        <v>95</v>
      </c>
      <c r="D88" s="42">
        <v>0</v>
      </c>
      <c r="E88" s="42">
        <v>18</v>
      </c>
      <c r="F88" s="42"/>
      <c r="G88" s="45"/>
      <c r="H88" s="42">
        <v>2023</v>
      </c>
      <c r="I88" s="82" t="s">
        <v>86</v>
      </c>
      <c r="J88" s="60" t="s">
        <v>29</v>
      </c>
      <c r="K88" s="47">
        <f>SUM(D88:G88)</f>
        <v>18</v>
      </c>
      <c r="L88" s="122">
        <f>+SUM(K88:K103)</f>
        <v>406</v>
      </c>
      <c r="M88" s="5"/>
      <c r="O88" s="7"/>
      <c r="P88" s="2"/>
      <c r="Q88" s="31"/>
      <c r="R88" s="31"/>
      <c r="S88" s="31"/>
    </row>
    <row r="89" spans="1:19" x14ac:dyDescent="0.2">
      <c r="A89" s="1"/>
      <c r="B89" s="119"/>
      <c r="C89" s="121"/>
      <c r="D89" s="68">
        <v>0</v>
      </c>
      <c r="E89" s="68">
        <v>12</v>
      </c>
      <c r="F89" s="68"/>
      <c r="G89" s="69"/>
      <c r="H89" s="68">
        <v>2023</v>
      </c>
      <c r="I89" s="65" t="s">
        <v>47</v>
      </c>
      <c r="J89" s="73" t="s">
        <v>32</v>
      </c>
      <c r="K89" s="55">
        <f>SUM(D89:G89)</f>
        <v>12</v>
      </c>
      <c r="L89" s="123"/>
      <c r="M89" s="5"/>
      <c r="O89" s="7"/>
      <c r="P89" s="2"/>
      <c r="Q89" s="31"/>
      <c r="R89" s="31"/>
      <c r="S89" s="31"/>
    </row>
    <row r="90" spans="1:19" x14ac:dyDescent="0.2">
      <c r="A90" s="1"/>
      <c r="B90" s="119"/>
      <c r="C90" s="121"/>
      <c r="D90" s="68">
        <v>0</v>
      </c>
      <c r="E90" s="68">
        <v>19</v>
      </c>
      <c r="F90" s="68"/>
      <c r="G90" s="69"/>
      <c r="H90" s="68">
        <v>2023</v>
      </c>
      <c r="I90" s="65" t="s">
        <v>48</v>
      </c>
      <c r="J90" s="55" t="s">
        <v>32</v>
      </c>
      <c r="K90" s="55">
        <f t="shared" ref="K90:K102" si="5">SUM(D90:G90)</f>
        <v>19</v>
      </c>
      <c r="L90" s="123"/>
      <c r="M90" s="5"/>
      <c r="O90" s="7"/>
      <c r="P90" s="2"/>
      <c r="Q90" s="31"/>
      <c r="R90" s="31"/>
      <c r="S90" s="31"/>
    </row>
    <row r="91" spans="1:19" x14ac:dyDescent="0.2">
      <c r="A91" s="1"/>
      <c r="B91" s="119"/>
      <c r="C91" s="121"/>
      <c r="D91" s="68">
        <v>0</v>
      </c>
      <c r="E91" s="68">
        <v>20</v>
      </c>
      <c r="F91" s="68"/>
      <c r="G91" s="69"/>
      <c r="H91" s="68">
        <v>2023</v>
      </c>
      <c r="I91" s="65" t="s">
        <v>87</v>
      </c>
      <c r="J91" s="55" t="s">
        <v>18</v>
      </c>
      <c r="K91" s="55">
        <f t="shared" si="5"/>
        <v>20</v>
      </c>
      <c r="L91" s="123"/>
      <c r="M91" s="5"/>
      <c r="O91" s="7"/>
      <c r="P91" s="2"/>
      <c r="Q91" s="31"/>
      <c r="R91" s="31"/>
      <c r="S91" s="31"/>
    </row>
    <row r="92" spans="1:19" x14ac:dyDescent="0.2">
      <c r="A92" s="1"/>
      <c r="B92" s="119"/>
      <c r="C92" s="121"/>
      <c r="D92" s="68">
        <v>0</v>
      </c>
      <c r="E92" s="68">
        <v>36</v>
      </c>
      <c r="F92" s="68"/>
      <c r="G92" s="69"/>
      <c r="H92" s="68">
        <v>2023</v>
      </c>
      <c r="I92" s="65" t="s">
        <v>31</v>
      </c>
      <c r="J92" s="55" t="s">
        <v>29</v>
      </c>
      <c r="K92" s="55">
        <f t="shared" si="5"/>
        <v>36</v>
      </c>
      <c r="L92" s="123"/>
      <c r="M92" s="5"/>
      <c r="O92" s="7"/>
      <c r="P92" s="2"/>
      <c r="Q92" s="31"/>
      <c r="R92" s="31"/>
      <c r="S92" s="31"/>
    </row>
    <row r="93" spans="1:19" x14ac:dyDescent="0.2">
      <c r="A93" s="1"/>
      <c r="B93" s="119"/>
      <c r="C93" s="121"/>
      <c r="D93" s="68">
        <v>0</v>
      </c>
      <c r="E93" s="68">
        <v>13</v>
      </c>
      <c r="F93" s="68"/>
      <c r="G93" s="69"/>
      <c r="H93" s="68">
        <v>2023</v>
      </c>
      <c r="I93" s="65" t="s">
        <v>88</v>
      </c>
      <c r="J93" s="55" t="s">
        <v>18</v>
      </c>
      <c r="K93" s="55">
        <f t="shared" si="5"/>
        <v>13</v>
      </c>
      <c r="L93" s="123"/>
      <c r="M93" s="5"/>
      <c r="O93" s="7"/>
      <c r="P93" s="2"/>
      <c r="Q93" s="31"/>
      <c r="R93" s="31"/>
      <c r="S93" s="31"/>
    </row>
    <row r="94" spans="1:19" x14ac:dyDescent="0.2">
      <c r="A94" s="1"/>
      <c r="B94" s="119"/>
      <c r="C94" s="121"/>
      <c r="D94" s="68">
        <v>0</v>
      </c>
      <c r="E94" s="68">
        <v>24</v>
      </c>
      <c r="F94" s="68"/>
      <c r="G94" s="69"/>
      <c r="H94" s="68">
        <v>2023</v>
      </c>
      <c r="I94" s="65" t="s">
        <v>37</v>
      </c>
      <c r="J94" s="55" t="s">
        <v>29</v>
      </c>
      <c r="K94" s="55">
        <f t="shared" si="5"/>
        <v>24</v>
      </c>
      <c r="L94" s="123"/>
      <c r="M94" s="5"/>
      <c r="O94" s="7"/>
      <c r="P94" s="2"/>
      <c r="Q94" s="31"/>
      <c r="R94" s="31"/>
      <c r="S94" s="31"/>
    </row>
    <row r="95" spans="1:19" x14ac:dyDescent="0.2">
      <c r="A95" s="1"/>
      <c r="B95" s="119"/>
      <c r="C95" s="121"/>
      <c r="D95" s="68">
        <v>0</v>
      </c>
      <c r="E95" s="43">
        <v>101</v>
      </c>
      <c r="F95" s="43"/>
      <c r="G95" s="46"/>
      <c r="H95" s="68">
        <v>2023</v>
      </c>
      <c r="I95" s="37" t="s">
        <v>41</v>
      </c>
      <c r="J95" s="48" t="s">
        <v>32</v>
      </c>
      <c r="K95" s="55">
        <f t="shared" si="5"/>
        <v>101</v>
      </c>
      <c r="L95" s="123"/>
      <c r="M95" s="5"/>
      <c r="O95" s="7"/>
      <c r="P95" s="2"/>
      <c r="Q95" s="31"/>
      <c r="R95" s="31"/>
      <c r="S95" s="31"/>
    </row>
    <row r="96" spans="1:19" x14ac:dyDescent="0.2">
      <c r="A96" s="1"/>
      <c r="B96" s="119"/>
      <c r="C96" s="121"/>
      <c r="D96" s="50">
        <v>0</v>
      </c>
      <c r="E96" s="50">
        <v>18</v>
      </c>
      <c r="F96" s="50"/>
      <c r="G96" s="51"/>
      <c r="H96" s="68">
        <v>2023</v>
      </c>
      <c r="I96" s="71" t="s">
        <v>52</v>
      </c>
      <c r="J96" s="52" t="s">
        <v>29</v>
      </c>
      <c r="K96" s="55">
        <f t="shared" si="5"/>
        <v>18</v>
      </c>
      <c r="L96" s="123"/>
      <c r="M96" s="5"/>
      <c r="O96" s="7"/>
      <c r="P96" s="2"/>
      <c r="Q96" s="31"/>
      <c r="R96" s="31"/>
      <c r="S96" s="31"/>
    </row>
    <row r="97" spans="1:19" x14ac:dyDescent="0.2">
      <c r="A97" s="1"/>
      <c r="B97" s="119"/>
      <c r="C97" s="121"/>
      <c r="D97" s="43">
        <v>0</v>
      </c>
      <c r="E97" s="43">
        <v>39</v>
      </c>
      <c r="F97" s="43"/>
      <c r="G97" s="46"/>
      <c r="H97" s="68">
        <v>2023</v>
      </c>
      <c r="I97" s="37" t="s">
        <v>55</v>
      </c>
      <c r="J97" s="48" t="s">
        <v>46</v>
      </c>
      <c r="K97" s="55">
        <f t="shared" si="5"/>
        <v>39</v>
      </c>
      <c r="L97" s="123"/>
      <c r="M97" s="5"/>
      <c r="O97" s="7"/>
      <c r="P97" s="2"/>
      <c r="Q97" s="31"/>
      <c r="R97" s="31"/>
      <c r="S97" s="31"/>
    </row>
    <row r="98" spans="1:19" x14ac:dyDescent="0.2">
      <c r="A98" s="1"/>
      <c r="B98" s="119"/>
      <c r="C98" s="121"/>
      <c r="D98" s="43">
        <v>0</v>
      </c>
      <c r="E98" s="43">
        <v>21</v>
      </c>
      <c r="F98" s="43"/>
      <c r="G98" s="46"/>
      <c r="H98" s="68">
        <v>2023</v>
      </c>
      <c r="I98" s="37" t="s">
        <v>16</v>
      </c>
      <c r="J98" s="48" t="s">
        <v>46</v>
      </c>
      <c r="K98" s="55">
        <f t="shared" si="5"/>
        <v>21</v>
      </c>
      <c r="L98" s="123"/>
      <c r="M98" s="5"/>
      <c r="O98" s="7"/>
      <c r="P98" s="2"/>
      <c r="Q98" s="31"/>
      <c r="R98" s="31"/>
      <c r="S98" s="31"/>
    </row>
    <row r="99" spans="1:19" x14ac:dyDescent="0.2">
      <c r="A99" s="1"/>
      <c r="B99" s="119"/>
      <c r="C99" s="121"/>
      <c r="D99" s="68">
        <v>0</v>
      </c>
      <c r="E99" s="68">
        <v>19</v>
      </c>
      <c r="F99" s="68"/>
      <c r="G99" s="69"/>
      <c r="H99" s="68">
        <v>2023</v>
      </c>
      <c r="I99" s="65" t="s">
        <v>43</v>
      </c>
      <c r="J99" s="73" t="s">
        <v>29</v>
      </c>
      <c r="K99" s="55">
        <f t="shared" si="5"/>
        <v>19</v>
      </c>
      <c r="L99" s="123"/>
      <c r="M99" s="5"/>
      <c r="O99" s="7"/>
      <c r="P99" s="2"/>
      <c r="Q99" s="31"/>
      <c r="R99" s="31"/>
      <c r="S99" s="31"/>
    </row>
    <row r="100" spans="1:19" x14ac:dyDescent="0.2">
      <c r="A100" s="1"/>
      <c r="B100" s="119"/>
      <c r="C100" s="121"/>
      <c r="D100" s="68">
        <v>0</v>
      </c>
      <c r="E100" s="68">
        <v>16</v>
      </c>
      <c r="F100" s="68"/>
      <c r="G100" s="69"/>
      <c r="H100" s="68">
        <v>2023</v>
      </c>
      <c r="I100" s="65" t="s">
        <v>49</v>
      </c>
      <c r="J100" s="73" t="s">
        <v>45</v>
      </c>
      <c r="K100" s="55">
        <f t="shared" si="5"/>
        <v>16</v>
      </c>
      <c r="L100" s="123"/>
      <c r="M100" s="5"/>
      <c r="O100" s="7"/>
      <c r="P100" s="2"/>
      <c r="Q100" s="31"/>
      <c r="R100" s="31"/>
      <c r="S100" s="31"/>
    </row>
    <row r="101" spans="1:19" x14ac:dyDescent="0.2">
      <c r="A101" s="1"/>
      <c r="B101" s="119"/>
      <c r="C101" s="121"/>
      <c r="D101" s="68">
        <v>0</v>
      </c>
      <c r="E101" s="68">
        <v>17</v>
      </c>
      <c r="F101" s="68"/>
      <c r="G101" s="69"/>
      <c r="H101" s="68">
        <v>2023</v>
      </c>
      <c r="I101" s="65" t="s">
        <v>89</v>
      </c>
      <c r="J101" s="73" t="s">
        <v>45</v>
      </c>
      <c r="K101" s="55">
        <f t="shared" si="5"/>
        <v>17</v>
      </c>
      <c r="L101" s="123"/>
      <c r="M101" s="5"/>
      <c r="O101" s="7"/>
      <c r="P101" s="2"/>
      <c r="Q101" s="31"/>
      <c r="R101" s="31"/>
      <c r="S101" s="31"/>
    </row>
    <row r="102" spans="1:19" x14ac:dyDescent="0.2">
      <c r="A102" s="1"/>
      <c r="B102" s="119"/>
      <c r="C102" s="121"/>
      <c r="D102" s="68">
        <v>0</v>
      </c>
      <c r="E102" s="68">
        <v>17</v>
      </c>
      <c r="F102" s="68"/>
      <c r="G102" s="69"/>
      <c r="H102" s="68">
        <v>2023</v>
      </c>
      <c r="I102" s="65" t="s">
        <v>90</v>
      </c>
      <c r="J102" s="73" t="s">
        <v>45</v>
      </c>
      <c r="K102" s="55">
        <f t="shared" si="5"/>
        <v>17</v>
      </c>
      <c r="L102" s="123"/>
      <c r="M102" s="5"/>
      <c r="O102" s="7"/>
      <c r="P102" s="2"/>
      <c r="Q102" s="31"/>
      <c r="R102" s="31"/>
      <c r="S102" s="31"/>
    </row>
    <row r="103" spans="1:19" ht="30.75" thickBot="1" x14ac:dyDescent="0.25">
      <c r="A103" s="1"/>
      <c r="B103" s="119"/>
      <c r="C103" s="121"/>
      <c r="D103" s="50">
        <v>0</v>
      </c>
      <c r="E103" s="50">
        <v>16</v>
      </c>
      <c r="F103" s="50"/>
      <c r="G103" s="51"/>
      <c r="H103" s="50">
        <v>2023</v>
      </c>
      <c r="I103" s="71" t="s">
        <v>57</v>
      </c>
      <c r="J103" s="81" t="s">
        <v>30</v>
      </c>
      <c r="K103" s="75">
        <f>SUM(D103:G103)</f>
        <v>16</v>
      </c>
      <c r="L103" s="123"/>
      <c r="M103" s="5"/>
      <c r="O103" s="7"/>
      <c r="P103" s="7"/>
    </row>
    <row r="104" spans="1:19" x14ac:dyDescent="0.2">
      <c r="A104" s="1"/>
      <c r="B104" s="136"/>
      <c r="C104" s="133" t="s">
        <v>102</v>
      </c>
      <c r="D104" s="38"/>
      <c r="E104" s="42"/>
      <c r="F104" s="38">
        <v>27</v>
      </c>
      <c r="G104" s="45"/>
      <c r="H104" s="38">
        <v>2023</v>
      </c>
      <c r="I104" s="82" t="s">
        <v>33</v>
      </c>
      <c r="J104" s="40" t="s">
        <v>44</v>
      </c>
      <c r="K104" s="52">
        <f>SUM(D104:G104)</f>
        <v>27</v>
      </c>
      <c r="L104" s="122">
        <f>SUM(K104:K115)</f>
        <v>2352</v>
      </c>
      <c r="M104" s="5"/>
      <c r="O104" s="7"/>
      <c r="P104" s="7"/>
    </row>
    <row r="105" spans="1:19" x14ac:dyDescent="0.2">
      <c r="A105" s="1"/>
      <c r="B105" s="137"/>
      <c r="C105" s="134"/>
      <c r="D105" s="39"/>
      <c r="E105" s="43"/>
      <c r="F105" s="39">
        <v>87</v>
      </c>
      <c r="G105" s="46"/>
      <c r="H105" s="39">
        <v>2023</v>
      </c>
      <c r="I105" s="37" t="s">
        <v>48</v>
      </c>
      <c r="J105" s="41" t="s">
        <v>44</v>
      </c>
      <c r="K105" s="105">
        <f t="shared" ref="K105:K108" si="6">SUM(D105:G105)</f>
        <v>87</v>
      </c>
      <c r="L105" s="123"/>
      <c r="M105" s="5"/>
      <c r="O105" s="7"/>
      <c r="P105" s="7"/>
    </row>
    <row r="106" spans="1:19" x14ac:dyDescent="0.2">
      <c r="A106" s="1"/>
      <c r="B106" s="137"/>
      <c r="C106" s="134"/>
      <c r="D106" s="39"/>
      <c r="E106" s="43"/>
      <c r="F106" s="39">
        <v>220</v>
      </c>
      <c r="G106" s="46"/>
      <c r="H106" s="39">
        <v>2023</v>
      </c>
      <c r="I106" s="37" t="s">
        <v>58</v>
      </c>
      <c r="J106" s="41" t="s">
        <v>45</v>
      </c>
      <c r="K106" s="105">
        <f t="shared" si="6"/>
        <v>220</v>
      </c>
      <c r="L106" s="123"/>
      <c r="M106" s="5"/>
      <c r="O106" s="7"/>
      <c r="P106" s="7"/>
    </row>
    <row r="107" spans="1:19" x14ac:dyDescent="0.2">
      <c r="A107" s="1"/>
      <c r="B107" s="137"/>
      <c r="C107" s="134"/>
      <c r="D107" s="39"/>
      <c r="E107" s="43"/>
      <c r="F107" s="39">
        <v>434</v>
      </c>
      <c r="G107" s="46"/>
      <c r="H107" s="39">
        <v>2023</v>
      </c>
      <c r="I107" s="37" t="s">
        <v>31</v>
      </c>
      <c r="J107" s="41" t="s">
        <v>29</v>
      </c>
      <c r="K107" s="105">
        <f t="shared" si="6"/>
        <v>434</v>
      </c>
      <c r="L107" s="123"/>
      <c r="M107" s="5"/>
      <c r="O107" s="7"/>
      <c r="P107" s="7"/>
    </row>
    <row r="108" spans="1:19" x14ac:dyDescent="0.2">
      <c r="A108" s="1"/>
      <c r="B108" s="137"/>
      <c r="C108" s="134"/>
      <c r="D108" s="39"/>
      <c r="E108" s="43"/>
      <c r="F108" s="39">
        <v>49</v>
      </c>
      <c r="G108" s="46"/>
      <c r="H108" s="39">
        <v>2023</v>
      </c>
      <c r="I108" s="37" t="s">
        <v>37</v>
      </c>
      <c r="J108" s="41" t="s">
        <v>29</v>
      </c>
      <c r="K108" s="105">
        <f t="shared" si="6"/>
        <v>49</v>
      </c>
      <c r="L108" s="123"/>
      <c r="M108" s="5"/>
      <c r="O108" s="7"/>
      <c r="P108" s="7"/>
    </row>
    <row r="109" spans="1:19" ht="30" x14ac:dyDescent="0.2">
      <c r="A109" s="1"/>
      <c r="B109" s="137"/>
      <c r="C109" s="134"/>
      <c r="D109" s="39"/>
      <c r="E109" s="43"/>
      <c r="F109" s="39">
        <v>232</v>
      </c>
      <c r="G109" s="46"/>
      <c r="H109" s="39">
        <v>2023</v>
      </c>
      <c r="I109" s="37" t="s">
        <v>101</v>
      </c>
      <c r="J109" s="41" t="s">
        <v>30</v>
      </c>
      <c r="K109" s="105">
        <f>SUM(D109:G109)</f>
        <v>232</v>
      </c>
      <c r="L109" s="123"/>
      <c r="M109" s="5"/>
      <c r="O109" s="7"/>
      <c r="P109" s="7"/>
    </row>
    <row r="110" spans="1:19" x14ac:dyDescent="0.2">
      <c r="A110" s="1"/>
      <c r="B110" s="137"/>
      <c r="C110" s="134"/>
      <c r="D110" s="39"/>
      <c r="E110" s="43"/>
      <c r="F110" s="39">
        <v>236</v>
      </c>
      <c r="G110" s="46"/>
      <c r="H110" s="39">
        <v>2023</v>
      </c>
      <c r="I110" s="37" t="s">
        <v>52</v>
      </c>
      <c r="J110" s="41" t="s">
        <v>18</v>
      </c>
      <c r="K110" s="105">
        <f t="shared" ref="K110:K115" si="7">SUM(D110:G110)</f>
        <v>236</v>
      </c>
      <c r="L110" s="123"/>
      <c r="M110" s="5"/>
      <c r="O110" s="7"/>
      <c r="P110" s="7"/>
    </row>
    <row r="111" spans="1:19" x14ac:dyDescent="0.2">
      <c r="A111" s="1"/>
      <c r="B111" s="137"/>
      <c r="C111" s="134"/>
      <c r="D111" s="39"/>
      <c r="E111" s="43"/>
      <c r="F111" s="39">
        <v>267</v>
      </c>
      <c r="G111" s="46"/>
      <c r="H111" s="39">
        <v>2023</v>
      </c>
      <c r="I111" s="37" t="s">
        <v>55</v>
      </c>
      <c r="J111" s="41" t="s">
        <v>18</v>
      </c>
      <c r="K111" s="105">
        <f t="shared" si="7"/>
        <v>267</v>
      </c>
      <c r="L111" s="123"/>
      <c r="M111" s="5"/>
      <c r="O111" s="7"/>
      <c r="P111" s="7"/>
    </row>
    <row r="112" spans="1:19" ht="30" x14ac:dyDescent="0.2">
      <c r="A112" s="1"/>
      <c r="B112" s="137"/>
      <c r="C112" s="134"/>
      <c r="D112" s="39"/>
      <c r="E112" s="43"/>
      <c r="F112" s="39">
        <v>192</v>
      </c>
      <c r="G112" s="46"/>
      <c r="H112" s="39">
        <v>2023</v>
      </c>
      <c r="I112" s="37" t="s">
        <v>42</v>
      </c>
      <c r="J112" s="41" t="s">
        <v>30</v>
      </c>
      <c r="K112" s="105">
        <f t="shared" si="7"/>
        <v>192</v>
      </c>
      <c r="L112" s="123"/>
      <c r="M112" s="5"/>
      <c r="O112" s="7"/>
      <c r="P112" s="7"/>
    </row>
    <row r="113" spans="1:16" x14ac:dyDescent="0.2">
      <c r="A113" s="1"/>
      <c r="B113" s="137"/>
      <c r="C113" s="134"/>
      <c r="D113" s="39"/>
      <c r="E113" s="43"/>
      <c r="F113" s="39">
        <v>55</v>
      </c>
      <c r="G113" s="46"/>
      <c r="H113" s="39">
        <v>2023</v>
      </c>
      <c r="I113" s="37" t="s">
        <v>60</v>
      </c>
      <c r="J113" s="41" t="s">
        <v>45</v>
      </c>
      <c r="K113" s="105">
        <f t="shared" si="7"/>
        <v>55</v>
      </c>
      <c r="L113" s="123"/>
      <c r="M113" s="5"/>
      <c r="O113" s="7"/>
      <c r="P113" s="7"/>
    </row>
    <row r="114" spans="1:16" x14ac:dyDescent="0.2">
      <c r="A114" s="1"/>
      <c r="B114" s="137"/>
      <c r="C114" s="134"/>
      <c r="D114" s="39"/>
      <c r="E114" s="43"/>
      <c r="F114" s="39">
        <v>379</v>
      </c>
      <c r="G114" s="46"/>
      <c r="H114" s="39">
        <v>2023</v>
      </c>
      <c r="I114" s="37" t="s">
        <v>43</v>
      </c>
      <c r="J114" s="41" t="s">
        <v>45</v>
      </c>
      <c r="K114" s="105">
        <f t="shared" si="7"/>
        <v>379</v>
      </c>
      <c r="L114" s="123"/>
      <c r="M114" s="5"/>
      <c r="O114" s="7"/>
      <c r="P114" s="7"/>
    </row>
    <row r="115" spans="1:16" ht="30.75" thickBot="1" x14ac:dyDescent="0.25">
      <c r="A115" s="1"/>
      <c r="B115" s="138"/>
      <c r="C115" s="135"/>
      <c r="D115" s="106"/>
      <c r="E115" s="59"/>
      <c r="F115" s="106">
        <v>174</v>
      </c>
      <c r="G115" s="107"/>
      <c r="H115" s="39">
        <v>2023</v>
      </c>
      <c r="I115" s="108" t="s">
        <v>17</v>
      </c>
      <c r="J115" s="109" t="s">
        <v>30</v>
      </c>
      <c r="K115" s="105">
        <f t="shared" si="7"/>
        <v>174</v>
      </c>
      <c r="L115" s="155"/>
      <c r="M115" s="5"/>
      <c r="O115" s="7"/>
      <c r="P115" s="7"/>
    </row>
    <row r="116" spans="1:16" ht="19.5" customHeight="1" thickBot="1" x14ac:dyDescent="0.3">
      <c r="A116" s="1"/>
      <c r="B116" s="124" t="s">
        <v>20</v>
      </c>
      <c r="C116" s="125"/>
      <c r="D116" s="111">
        <f>SUM(D11:D115)</f>
        <v>1634</v>
      </c>
      <c r="E116" s="110">
        <f t="shared" ref="E116:G116" si="8">SUM(E11:E115)</f>
        <v>2622</v>
      </c>
      <c r="F116" s="111">
        <f t="shared" si="8"/>
        <v>5020</v>
      </c>
      <c r="G116" s="111">
        <f t="shared" si="8"/>
        <v>0</v>
      </c>
      <c r="H116" s="111"/>
      <c r="I116" s="111"/>
      <c r="J116" s="111"/>
      <c r="K116" s="110">
        <f>SUM(K11:K115)</f>
        <v>9276</v>
      </c>
      <c r="L116" s="110">
        <f>SUM(L11:L115)</f>
        <v>9276</v>
      </c>
      <c r="M116" s="5"/>
      <c r="O116" s="7"/>
      <c r="P116" s="7"/>
    </row>
    <row r="117" spans="1:16" ht="12.75" customHeight="1" x14ac:dyDescent="0.2">
      <c r="A117" s="1"/>
      <c r="B117" s="2"/>
      <c r="C117" s="4"/>
      <c r="J117" s="6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114" t="s">
        <v>103</v>
      </c>
      <c r="I119" s="115"/>
      <c r="J119" s="115"/>
      <c r="K119" s="9">
        <f>+F116</f>
        <v>5020</v>
      </c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P121" s="7"/>
    </row>
    <row r="122" spans="1:16" ht="12.75" customHeight="1" x14ac:dyDescent="0.2">
      <c r="A122" s="1"/>
      <c r="B122" s="2"/>
      <c r="C122" s="4"/>
      <c r="D122" s="2"/>
      <c r="F122" s="2"/>
      <c r="G122" s="2"/>
      <c r="H122" s="2"/>
      <c r="J122" s="6"/>
      <c r="K122" s="2"/>
      <c r="L122" s="2"/>
      <c r="M122" s="5"/>
      <c r="P122" s="7"/>
    </row>
    <row r="123" spans="1:16" ht="12.75" customHeight="1" x14ac:dyDescent="0.2">
      <c r="A123" s="1"/>
      <c r="B123" s="2"/>
      <c r="C123" s="4"/>
      <c r="D123" s="2"/>
      <c r="F123" s="2"/>
      <c r="G123" s="2"/>
      <c r="H123" s="2"/>
      <c r="J123" s="6"/>
      <c r="K123" s="2"/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F124" s="2"/>
      <c r="G124" s="2"/>
      <c r="H124" s="2"/>
      <c r="J124" s="6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F125" s="2"/>
      <c r="G125" s="2"/>
      <c r="H125" s="2"/>
      <c r="J125" s="6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O459" s="7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  <c r="O460" s="7"/>
      <c r="P460" s="7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  <c r="O461" s="7"/>
      <c r="P461" s="7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  <c r="O462" s="7"/>
      <c r="P462" s="7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  <c r="O463" s="7"/>
      <c r="P463" s="7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  <c r="O464" s="7"/>
      <c r="P464" s="7"/>
    </row>
    <row r="465" spans="1:16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  <c r="O465" s="7"/>
      <c r="P465" s="7"/>
    </row>
    <row r="466" spans="1:16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  <c r="O466" s="7"/>
      <c r="P466" s="7"/>
    </row>
    <row r="467" spans="1:16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  <c r="O467" s="7"/>
      <c r="P467" s="7"/>
    </row>
    <row r="468" spans="1:16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  <c r="O468" s="7"/>
      <c r="P468" s="7"/>
    </row>
    <row r="469" spans="1:16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  <c r="O469" s="7"/>
      <c r="P469" s="7"/>
    </row>
    <row r="470" spans="1:16" ht="12.75" customHeight="1" x14ac:dyDescent="0.2">
      <c r="A470" s="1"/>
      <c r="B470" s="2"/>
      <c r="C470" s="4"/>
      <c r="D470" s="2"/>
      <c r="E470" s="2"/>
      <c r="F470" s="2"/>
      <c r="G470" s="2"/>
      <c r="H470" s="2"/>
      <c r="I470" s="3"/>
      <c r="J470" s="4"/>
      <c r="K470" s="2"/>
      <c r="L470" s="2"/>
      <c r="M470" s="5"/>
      <c r="O470" s="7"/>
      <c r="P470" s="7"/>
    </row>
    <row r="471" spans="1:16" ht="12.75" customHeight="1" x14ac:dyDescent="0.2">
      <c r="A471" s="1"/>
      <c r="B471" s="2"/>
      <c r="C471" s="4"/>
      <c r="D471" s="2"/>
      <c r="E471" s="2"/>
      <c r="F471" s="2"/>
      <c r="G471" s="2"/>
      <c r="H471" s="2"/>
      <c r="I471" s="3"/>
      <c r="J471" s="4"/>
      <c r="K471" s="2"/>
      <c r="L471" s="2"/>
      <c r="M471" s="5"/>
      <c r="O471" s="7"/>
      <c r="P471" s="7"/>
    </row>
    <row r="472" spans="1:16" ht="12.75" customHeight="1" x14ac:dyDescent="0.2">
      <c r="A472" s="1"/>
      <c r="B472" s="2"/>
      <c r="C472" s="4"/>
      <c r="D472" s="2"/>
      <c r="E472" s="2"/>
      <c r="F472" s="2"/>
      <c r="G472" s="2"/>
      <c r="H472" s="2"/>
      <c r="I472" s="3"/>
      <c r="J472" s="4"/>
      <c r="K472" s="2"/>
      <c r="L472" s="2"/>
      <c r="M472" s="5"/>
      <c r="O472" s="7"/>
      <c r="P472" s="7"/>
    </row>
    <row r="473" spans="1:16" ht="12.75" customHeight="1" x14ac:dyDescent="0.2">
      <c r="A473" s="1"/>
      <c r="B473" s="2"/>
      <c r="C473" s="4"/>
      <c r="D473" s="2"/>
      <c r="E473" s="2"/>
      <c r="F473" s="2"/>
      <c r="G473" s="2"/>
      <c r="H473" s="2"/>
      <c r="I473" s="3"/>
      <c r="J473" s="4"/>
      <c r="K473" s="2"/>
      <c r="L473" s="2"/>
      <c r="M473" s="5"/>
      <c r="O473" s="7"/>
      <c r="P473" s="7"/>
    </row>
    <row r="474" spans="1:16" ht="12.75" customHeight="1" x14ac:dyDescent="0.2">
      <c r="A474" s="1"/>
      <c r="B474" s="2"/>
      <c r="C474" s="4"/>
      <c r="D474" s="2"/>
      <c r="E474" s="2"/>
      <c r="F474" s="2"/>
      <c r="G474" s="2"/>
      <c r="H474" s="2"/>
      <c r="I474" s="3"/>
      <c r="J474" s="4"/>
      <c r="K474" s="2"/>
      <c r="L474" s="2"/>
      <c r="M474" s="5"/>
      <c r="O474" s="7"/>
      <c r="P474" s="7"/>
    </row>
    <row r="475" spans="1:16" ht="12.75" customHeight="1" x14ac:dyDescent="0.2">
      <c r="A475" s="1"/>
      <c r="B475" s="2"/>
      <c r="C475" s="4"/>
      <c r="D475" s="2"/>
      <c r="E475" s="2"/>
      <c r="F475" s="2"/>
      <c r="G475" s="2"/>
      <c r="H475" s="2"/>
      <c r="I475" s="3"/>
      <c r="J475" s="4"/>
      <c r="K475" s="2"/>
      <c r="L475" s="2"/>
      <c r="M475" s="5"/>
      <c r="O475" s="7"/>
      <c r="P475" s="7"/>
    </row>
    <row r="476" spans="1:16" ht="12.75" customHeight="1" x14ac:dyDescent="0.2">
      <c r="A476" s="1"/>
      <c r="B476" s="2"/>
      <c r="C476" s="4"/>
      <c r="D476" s="2"/>
      <c r="E476" s="2"/>
      <c r="F476" s="2"/>
      <c r="G476" s="2"/>
      <c r="H476" s="2"/>
      <c r="I476" s="3"/>
      <c r="J476" s="4"/>
      <c r="K476" s="2"/>
      <c r="L476" s="2"/>
      <c r="M476" s="5"/>
      <c r="O476" s="7"/>
      <c r="P476" s="7"/>
    </row>
    <row r="477" spans="1:16" ht="12.75" customHeight="1" x14ac:dyDescent="0.2">
      <c r="A477" s="1"/>
      <c r="B477" s="2"/>
      <c r="C477" s="4"/>
      <c r="D477" s="2"/>
      <c r="E477" s="2"/>
      <c r="F477" s="2"/>
      <c r="G477" s="2"/>
      <c r="H477" s="2"/>
      <c r="I477" s="3"/>
      <c r="J477" s="4"/>
      <c r="K477" s="2"/>
      <c r="L477" s="2"/>
      <c r="M477" s="5"/>
      <c r="O477" s="7"/>
      <c r="P477" s="7"/>
    </row>
    <row r="478" spans="1:16" ht="12.75" customHeight="1" x14ac:dyDescent="0.2">
      <c r="A478" s="1"/>
      <c r="B478" s="2"/>
      <c r="C478" s="4"/>
      <c r="D478" s="2"/>
      <c r="E478" s="2"/>
      <c r="F478" s="2"/>
      <c r="G478" s="2"/>
      <c r="H478" s="2"/>
      <c r="I478" s="3"/>
      <c r="J478" s="4"/>
      <c r="K478" s="2"/>
      <c r="L478" s="2"/>
      <c r="M478" s="5"/>
      <c r="O478" s="7"/>
      <c r="P478" s="7"/>
    </row>
    <row r="479" spans="1:16" ht="12.75" customHeight="1" x14ac:dyDescent="0.2">
      <c r="A479" s="1"/>
      <c r="B479" s="2"/>
      <c r="C479" s="4"/>
      <c r="D479" s="2"/>
      <c r="E479" s="2"/>
      <c r="F479" s="2"/>
      <c r="G479" s="2"/>
      <c r="H479" s="2"/>
      <c r="I479" s="3"/>
      <c r="J479" s="4"/>
      <c r="K479" s="2"/>
      <c r="L479" s="2"/>
      <c r="M479" s="5"/>
      <c r="O479" s="7"/>
      <c r="P479" s="7"/>
    </row>
    <row r="480" spans="1:16" ht="12.75" customHeight="1" x14ac:dyDescent="0.2">
      <c r="A480" s="1"/>
      <c r="B480" s="2"/>
      <c r="C480" s="4"/>
      <c r="D480" s="2"/>
      <c r="E480" s="2"/>
      <c r="F480" s="2"/>
      <c r="G480" s="2"/>
      <c r="H480" s="2"/>
      <c r="I480" s="3"/>
      <c r="J480" s="4"/>
      <c r="K480" s="2"/>
      <c r="L480" s="2"/>
      <c r="M480" s="5"/>
      <c r="P480" s="7"/>
    </row>
    <row r="481" spans="1:13" ht="12.75" customHeight="1" x14ac:dyDescent="0.2">
      <c r="A481" s="1"/>
      <c r="B481" s="2"/>
      <c r="C481" s="4"/>
      <c r="D481" s="2"/>
      <c r="E481" s="2"/>
      <c r="F481" s="2"/>
      <c r="G481" s="2"/>
      <c r="H481" s="2"/>
      <c r="I481" s="3"/>
      <c r="J481" s="4"/>
      <c r="K481" s="2"/>
      <c r="L481" s="2"/>
      <c r="M481" s="5"/>
    </row>
    <row r="482" spans="1:13" ht="12.75" customHeight="1" x14ac:dyDescent="0.2">
      <c r="A482" s="1"/>
      <c r="B482" s="2"/>
      <c r="C482" s="4"/>
      <c r="D482" s="2"/>
      <c r="E482" s="2"/>
      <c r="F482" s="2"/>
      <c r="G482" s="2"/>
      <c r="H482" s="2"/>
      <c r="I482" s="3"/>
      <c r="J482" s="4"/>
      <c r="K482" s="2"/>
      <c r="L482" s="2"/>
      <c r="M482" s="5"/>
    </row>
    <row r="483" spans="1:13" ht="12.75" customHeight="1" x14ac:dyDescent="0.2">
      <c r="A483" s="1"/>
      <c r="B483" s="2"/>
      <c r="C483" s="4"/>
      <c r="D483" s="2"/>
      <c r="E483" s="2"/>
      <c r="F483" s="2"/>
      <c r="G483" s="2"/>
      <c r="H483" s="2"/>
      <c r="I483" s="3"/>
      <c r="J483" s="4"/>
      <c r="K483" s="2"/>
      <c r="L483" s="2"/>
      <c r="M483" s="5"/>
    </row>
    <row r="484" spans="1:13" ht="12.75" customHeight="1" x14ac:dyDescent="0.2">
      <c r="A484" s="1"/>
      <c r="B484" s="2"/>
      <c r="C484" s="4"/>
      <c r="D484" s="2"/>
      <c r="E484" s="2"/>
      <c r="F484" s="2"/>
      <c r="G484" s="2"/>
      <c r="H484" s="2"/>
      <c r="I484" s="3"/>
      <c r="J484" s="4"/>
      <c r="K484" s="2"/>
      <c r="L484" s="2"/>
      <c r="M484" s="5"/>
    </row>
    <row r="485" spans="1:13" ht="12.75" customHeight="1" x14ac:dyDescent="0.2">
      <c r="A485" s="1"/>
      <c r="B485" s="2"/>
      <c r="C485" s="4"/>
      <c r="D485" s="2"/>
      <c r="E485" s="2"/>
      <c r="F485" s="2"/>
      <c r="G485" s="2"/>
      <c r="H485" s="2"/>
      <c r="I485" s="3"/>
      <c r="J485" s="4"/>
      <c r="K485" s="2"/>
      <c r="L485" s="2"/>
      <c r="M485" s="5"/>
    </row>
    <row r="486" spans="1:13" ht="12.75" customHeight="1" x14ac:dyDescent="0.2">
      <c r="A486" s="1"/>
      <c r="B486" s="2"/>
      <c r="C486" s="4"/>
      <c r="D486" s="2"/>
      <c r="E486" s="2"/>
      <c r="F486" s="2"/>
      <c r="G486" s="2"/>
      <c r="H486" s="2"/>
      <c r="I486" s="3"/>
      <c r="J486" s="4"/>
      <c r="K486" s="2"/>
      <c r="L486" s="2"/>
      <c r="M486" s="5"/>
    </row>
    <row r="487" spans="1:13" ht="12.75" customHeight="1" x14ac:dyDescent="0.2">
      <c r="A487" s="1"/>
      <c r="B487" s="2"/>
      <c r="C487" s="4"/>
      <c r="D487" s="2"/>
      <c r="E487" s="2"/>
      <c r="F487" s="2"/>
      <c r="G487" s="2"/>
      <c r="H487" s="2"/>
      <c r="I487" s="3"/>
      <c r="J487" s="4"/>
      <c r="K487" s="2"/>
      <c r="L487" s="2"/>
      <c r="M487" s="5"/>
    </row>
    <row r="488" spans="1:13" ht="12.75" customHeight="1" x14ac:dyDescent="0.2">
      <c r="A488" s="1"/>
      <c r="B488" s="2"/>
      <c r="C488" s="4"/>
      <c r="D488" s="2"/>
      <c r="E488" s="2"/>
      <c r="F488" s="2"/>
      <c r="G488" s="2"/>
      <c r="H488" s="2"/>
      <c r="I488" s="3"/>
      <c r="J488" s="4"/>
      <c r="K488" s="2"/>
      <c r="L488" s="2"/>
      <c r="M488" s="5"/>
    </row>
    <row r="489" spans="1:13" ht="12.75" customHeight="1" x14ac:dyDescent="0.2">
      <c r="A489" s="1"/>
      <c r="B489" s="2"/>
      <c r="C489" s="4"/>
      <c r="D489" s="2"/>
      <c r="E489" s="2"/>
      <c r="F489" s="2"/>
      <c r="G489" s="2"/>
      <c r="H489" s="2"/>
      <c r="I489" s="3"/>
      <c r="J489" s="4"/>
      <c r="K489" s="2"/>
      <c r="L489" s="2"/>
      <c r="M489" s="5"/>
    </row>
    <row r="490" spans="1:13" ht="12.75" customHeight="1" x14ac:dyDescent="0.2">
      <c r="A490" s="1"/>
      <c r="B490" s="2"/>
      <c r="C490" s="4"/>
      <c r="D490" s="2"/>
      <c r="E490" s="2"/>
      <c r="F490" s="2"/>
      <c r="G490" s="2"/>
      <c r="H490" s="2"/>
      <c r="I490" s="3"/>
      <c r="J490" s="4"/>
      <c r="K490" s="2"/>
      <c r="L490" s="2"/>
      <c r="M490" s="5"/>
    </row>
    <row r="491" spans="1:13" ht="15" customHeight="1" x14ac:dyDescent="0.2">
      <c r="D491" s="2"/>
      <c r="E491" s="2"/>
      <c r="F491" s="2"/>
      <c r="G491" s="2"/>
      <c r="H491" s="2"/>
      <c r="I491" s="3"/>
      <c r="J491" s="4"/>
      <c r="K491" s="2"/>
    </row>
    <row r="492" spans="1:13" ht="15" customHeight="1" x14ac:dyDescent="0.2">
      <c r="D492" s="2"/>
      <c r="E492" s="2"/>
      <c r="F492" s="2"/>
      <c r="G492" s="2"/>
      <c r="H492" s="2"/>
      <c r="I492" s="3"/>
      <c r="J492" s="4"/>
      <c r="K492" s="2"/>
    </row>
    <row r="493" spans="1:13" ht="15" customHeight="1" x14ac:dyDescent="0.2">
      <c r="D493" s="2"/>
      <c r="E493" s="2"/>
      <c r="F493" s="2"/>
      <c r="G493" s="2"/>
      <c r="H493" s="2"/>
      <c r="I493" s="3"/>
      <c r="J493" s="4"/>
      <c r="K493" s="2"/>
    </row>
    <row r="494" spans="1:13" ht="15" customHeight="1" x14ac:dyDescent="0.2">
      <c r="D494" s="2"/>
      <c r="E494" s="2"/>
      <c r="F494" s="2"/>
      <c r="G494" s="2"/>
      <c r="H494" s="2"/>
      <c r="I494" s="3"/>
      <c r="J494" s="4"/>
      <c r="K494" s="2"/>
    </row>
    <row r="495" spans="1:13" ht="15" customHeight="1" x14ac:dyDescent="0.2">
      <c r="D495" s="2"/>
      <c r="E495" s="2"/>
      <c r="F495" s="2"/>
      <c r="G495" s="2"/>
      <c r="H495" s="2"/>
      <c r="I495" s="3"/>
      <c r="J495" s="4"/>
      <c r="K495" s="2"/>
    </row>
  </sheetData>
  <autoFilter ref="A10:Z117" xr:uid="{00000000-0001-0000-0000-000000000000}"/>
  <mergeCells count="33">
    <mergeCell ref="L104:L115"/>
    <mergeCell ref="B1:C5"/>
    <mergeCell ref="G2:J2"/>
    <mergeCell ref="G4:J4"/>
    <mergeCell ref="G5:J5"/>
    <mergeCell ref="G6:J6"/>
    <mergeCell ref="G7:J7"/>
    <mergeCell ref="L54:L78"/>
    <mergeCell ref="C54:C78"/>
    <mergeCell ref="B54:B78"/>
    <mergeCell ref="L9:L10"/>
    <mergeCell ref="B11:B35"/>
    <mergeCell ref="C11:C35"/>
    <mergeCell ref="L11:L35"/>
    <mergeCell ref="B36:B53"/>
    <mergeCell ref="C36:C53"/>
    <mergeCell ref="L36:L53"/>
    <mergeCell ref="H119:J119"/>
    <mergeCell ref="K9:K10"/>
    <mergeCell ref="B88:B103"/>
    <mergeCell ref="C88:C103"/>
    <mergeCell ref="L88:L103"/>
    <mergeCell ref="B116:C116"/>
    <mergeCell ref="B9:B10"/>
    <mergeCell ref="D9:G9"/>
    <mergeCell ref="H9:H10"/>
    <mergeCell ref="I9:I10"/>
    <mergeCell ref="J9:J10"/>
    <mergeCell ref="B79:B87"/>
    <mergeCell ref="C79:C87"/>
    <mergeCell ref="L79:L87"/>
    <mergeCell ref="C104:C115"/>
    <mergeCell ref="B104:B115"/>
  </mergeCells>
  <printOptions horizontalCentered="1"/>
  <pageMargins left="0.70866141732283505" right="0.70866141732283505" top="0.35" bottom="0.32" header="0" footer="0"/>
  <pageSetup scale="85" pageOrder="overThenDown" orientation="landscape" r:id="rId1"/>
  <rowBreaks count="3" manualBreakCount="3">
    <brk id="41" max="11" man="1"/>
    <brk id="71" max="11" man="1"/>
    <brk id="10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56"/>
      <c r="C1" s="15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57"/>
      <c r="C2" s="157"/>
      <c r="D2" s="19"/>
      <c r="E2" s="19"/>
      <c r="F2" s="19"/>
      <c r="G2" s="158" t="s">
        <v>0</v>
      </c>
      <c r="H2" s="140"/>
      <c r="I2" s="140"/>
      <c r="J2" s="140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57"/>
      <c r="C3" s="15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57"/>
      <c r="C4" s="157"/>
      <c r="D4" s="18"/>
      <c r="E4" s="18"/>
      <c r="F4" s="18"/>
      <c r="G4" s="158" t="s">
        <v>1</v>
      </c>
      <c r="H4" s="140"/>
      <c r="I4" s="140"/>
      <c r="J4" s="140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57"/>
      <c r="C5" s="157"/>
      <c r="D5" s="22"/>
      <c r="E5" s="22"/>
      <c r="F5" s="22"/>
      <c r="G5" s="159" t="s">
        <v>71</v>
      </c>
      <c r="H5" s="140"/>
      <c r="I5" s="140"/>
      <c r="J5" s="140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59" t="s">
        <v>2</v>
      </c>
      <c r="H6" s="140"/>
      <c r="I6" s="140"/>
      <c r="J6" s="140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39" t="s">
        <v>3</v>
      </c>
      <c r="H7" s="140"/>
      <c r="I7" s="140"/>
      <c r="J7" s="140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26" t="s">
        <v>4</v>
      </c>
      <c r="C8" s="33" t="s">
        <v>5</v>
      </c>
      <c r="D8" s="167" t="s">
        <v>6</v>
      </c>
      <c r="E8" s="168"/>
      <c r="F8" s="168"/>
      <c r="G8" s="168"/>
      <c r="H8" s="164" t="s">
        <v>7</v>
      </c>
      <c r="I8" s="164" t="s">
        <v>8</v>
      </c>
      <c r="J8" s="164" t="s">
        <v>9</v>
      </c>
      <c r="K8" s="164" t="s">
        <v>10</v>
      </c>
      <c r="L8" s="164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66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65"/>
      <c r="I9" s="165"/>
      <c r="J9" s="165"/>
      <c r="K9" s="165"/>
      <c r="L9" s="165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46">
        <v>1</v>
      </c>
      <c r="C10" s="149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52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47"/>
      <c r="C11" s="150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53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47"/>
      <c r="C12" s="150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53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47"/>
      <c r="C13" s="150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53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47"/>
      <c r="C14" s="150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53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47"/>
      <c r="C15" s="150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53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47"/>
      <c r="C16" s="150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53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47"/>
      <c r="C17" s="150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53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47"/>
      <c r="C18" s="150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53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47"/>
      <c r="C19" s="150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53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47"/>
      <c r="C20" s="150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53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47"/>
      <c r="C21" s="150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53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47"/>
      <c r="C22" s="150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53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47"/>
      <c r="C23" s="150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53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47"/>
      <c r="C24" s="150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53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47"/>
      <c r="C25" s="150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53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47"/>
      <c r="C26" s="150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53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47"/>
      <c r="C27" s="150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53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47"/>
      <c r="C28" s="150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53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47"/>
      <c r="C29" s="150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53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47"/>
      <c r="C30" s="150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53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47"/>
      <c r="C31" s="150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53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48"/>
      <c r="C32" s="151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54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21"/>
      <c r="C33" s="121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23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21"/>
      <c r="C34" s="121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23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21"/>
      <c r="C35" s="121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23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1"/>
      <c r="C36" s="121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23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21"/>
      <c r="C37" s="121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23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1"/>
      <c r="C38" s="121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23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1"/>
      <c r="C39" s="121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23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1"/>
      <c r="C40" s="121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23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1"/>
      <c r="C41" s="121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23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1"/>
      <c r="C42" s="121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23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1"/>
      <c r="C43" s="121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23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1"/>
      <c r="C44" s="121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23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21"/>
      <c r="C45" s="121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23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21"/>
      <c r="C46" s="121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23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21"/>
      <c r="C47" s="121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23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21"/>
      <c r="C48" s="121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23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21"/>
      <c r="C49" s="121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23"/>
      <c r="M49" s="27"/>
      <c r="O49" s="29"/>
      <c r="P49" s="29"/>
    </row>
    <row r="50" spans="1:16" ht="30" x14ac:dyDescent="0.2">
      <c r="A50" s="1"/>
      <c r="B50" s="121"/>
      <c r="C50" s="121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23"/>
      <c r="M50" s="5"/>
      <c r="O50" s="7"/>
      <c r="P50" s="7"/>
    </row>
    <row r="51" spans="1:16" x14ac:dyDescent="0.2">
      <c r="A51" s="1"/>
      <c r="B51" s="121"/>
      <c r="C51" s="121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23"/>
      <c r="M51" s="5"/>
      <c r="O51" s="7"/>
      <c r="P51" s="7"/>
    </row>
    <row r="52" spans="1:16" s="31" customFormat="1" x14ac:dyDescent="0.2">
      <c r="A52" s="2"/>
      <c r="B52" s="121"/>
      <c r="C52" s="121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23"/>
      <c r="M52" s="2"/>
      <c r="O52" s="2"/>
      <c r="P52" s="2"/>
    </row>
    <row r="53" spans="1:16" x14ac:dyDescent="0.2">
      <c r="A53" s="1"/>
      <c r="B53" s="121"/>
      <c r="C53" s="121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23"/>
      <c r="M53" s="5"/>
      <c r="O53" s="7"/>
      <c r="P53" s="7"/>
    </row>
    <row r="54" spans="1:16" ht="30" x14ac:dyDescent="0.2">
      <c r="A54" s="1"/>
      <c r="B54" s="121"/>
      <c r="C54" s="121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23"/>
      <c r="M54" s="5"/>
      <c r="O54" s="7"/>
      <c r="P54" s="7"/>
    </row>
    <row r="55" spans="1:16" x14ac:dyDescent="0.2">
      <c r="A55" s="1"/>
      <c r="B55" s="121"/>
      <c r="C55" s="121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23"/>
      <c r="M55" s="5"/>
      <c r="O55" s="7"/>
      <c r="P55" s="7"/>
    </row>
    <row r="56" spans="1:16" ht="15.75" thickBot="1" x14ac:dyDescent="0.3">
      <c r="A56" s="1"/>
      <c r="B56" s="131"/>
      <c r="C56" s="131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55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20">
        <v>4</v>
      </c>
      <c r="C58" s="120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22">
        <f>+SUM(K58:K69)</f>
        <v>0</v>
      </c>
      <c r="M58" s="5"/>
      <c r="O58" s="7"/>
      <c r="P58" s="7"/>
    </row>
    <row r="59" spans="1:16" x14ac:dyDescent="0.2">
      <c r="A59" s="1"/>
      <c r="B59" s="121"/>
      <c r="C59" s="121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23"/>
      <c r="M59" s="5"/>
      <c r="O59" s="7"/>
      <c r="P59" s="7"/>
    </row>
    <row r="60" spans="1:16" ht="30" x14ac:dyDescent="0.2">
      <c r="A60" s="1"/>
      <c r="B60" s="121"/>
      <c r="C60" s="121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23"/>
      <c r="M60" s="5"/>
      <c r="O60" s="7"/>
      <c r="P60" s="7"/>
    </row>
    <row r="61" spans="1:16" x14ac:dyDescent="0.2">
      <c r="A61" s="1"/>
      <c r="B61" s="121"/>
      <c r="C61" s="121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23"/>
      <c r="M61" s="5"/>
      <c r="O61" s="7"/>
      <c r="P61" s="7"/>
    </row>
    <row r="62" spans="1:16" x14ac:dyDescent="0.2">
      <c r="A62" s="1"/>
      <c r="B62" s="121"/>
      <c r="C62" s="121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23"/>
      <c r="M62" s="5"/>
      <c r="O62" s="7"/>
      <c r="P62" s="7"/>
    </row>
    <row r="63" spans="1:16" x14ac:dyDescent="0.2">
      <c r="A63" s="1"/>
      <c r="B63" s="121"/>
      <c r="C63" s="121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23"/>
      <c r="M63" s="5"/>
      <c r="O63" s="7"/>
      <c r="P63" s="7"/>
    </row>
    <row r="64" spans="1:16" x14ac:dyDescent="0.2">
      <c r="A64" s="1"/>
      <c r="B64" s="121"/>
      <c r="C64" s="121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23"/>
      <c r="M64" s="5"/>
      <c r="O64" s="7"/>
      <c r="P64" s="7"/>
    </row>
    <row r="65" spans="1:16" x14ac:dyDescent="0.2">
      <c r="A65" s="1"/>
      <c r="B65" s="121"/>
      <c r="C65" s="121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23"/>
      <c r="M65" s="5"/>
      <c r="O65" s="7"/>
      <c r="P65" s="7"/>
    </row>
    <row r="66" spans="1:16" ht="30" x14ac:dyDescent="0.2">
      <c r="A66" s="1"/>
      <c r="B66" s="121"/>
      <c r="C66" s="121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23"/>
      <c r="M66" s="5"/>
      <c r="O66" s="7"/>
      <c r="P66" s="7"/>
    </row>
    <row r="67" spans="1:16" x14ac:dyDescent="0.2">
      <c r="A67" s="1"/>
      <c r="B67" s="121"/>
      <c r="C67" s="121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23"/>
      <c r="M67" s="5"/>
      <c r="O67" s="7"/>
      <c r="P67" s="7"/>
    </row>
    <row r="68" spans="1:16" x14ac:dyDescent="0.2">
      <c r="A68" s="1"/>
      <c r="B68" s="121"/>
      <c r="C68" s="121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23"/>
      <c r="M68" s="5"/>
      <c r="O68" s="7"/>
      <c r="P68" s="7"/>
    </row>
    <row r="69" spans="1:16" ht="30.75" thickBot="1" x14ac:dyDescent="0.25">
      <c r="A69" s="1"/>
      <c r="B69" s="131"/>
      <c r="C69" s="131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55"/>
      <c r="M69" s="5"/>
      <c r="O69" s="7"/>
      <c r="P69" s="7"/>
    </row>
    <row r="70" spans="1:16" x14ac:dyDescent="0.2">
      <c r="A70" s="1"/>
      <c r="B70" s="120">
        <v>5</v>
      </c>
      <c r="C70" s="120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22">
        <f>SUM(K70:K72)</f>
        <v>0</v>
      </c>
      <c r="M70" s="5"/>
      <c r="O70" s="7"/>
      <c r="P70" s="7"/>
    </row>
    <row r="71" spans="1:16" x14ac:dyDescent="0.2">
      <c r="A71" s="1"/>
      <c r="B71" s="121"/>
      <c r="C71" s="121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23"/>
      <c r="M71" s="5"/>
      <c r="O71" s="7"/>
      <c r="P71" s="7"/>
    </row>
    <row r="72" spans="1:16" ht="15.75" thickBot="1" x14ac:dyDescent="0.25">
      <c r="A72" s="1"/>
      <c r="B72" s="131"/>
      <c r="C72" s="131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55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18">
        <v>8</v>
      </c>
      <c r="C75" s="120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22">
        <f>+SUM(K75:K83)</f>
        <v>7</v>
      </c>
      <c r="M75" s="5"/>
      <c r="O75" s="7"/>
      <c r="P75" s="7"/>
    </row>
    <row r="76" spans="1:16" x14ac:dyDescent="0.2">
      <c r="A76" s="1"/>
      <c r="B76" s="119"/>
      <c r="C76" s="121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23"/>
      <c r="M76" s="5"/>
      <c r="O76" s="7"/>
      <c r="P76" s="7"/>
    </row>
    <row r="77" spans="1:16" x14ac:dyDescent="0.2">
      <c r="A77" s="1"/>
      <c r="B77" s="119"/>
      <c r="C77" s="121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23"/>
      <c r="M77" s="5"/>
      <c r="O77" s="7"/>
      <c r="P77" s="7"/>
    </row>
    <row r="78" spans="1:16" x14ac:dyDescent="0.2">
      <c r="A78" s="1"/>
      <c r="B78" s="119"/>
      <c r="C78" s="121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23"/>
      <c r="M78" s="5"/>
      <c r="O78" s="7"/>
      <c r="P78" s="7"/>
    </row>
    <row r="79" spans="1:16" x14ac:dyDescent="0.2">
      <c r="A79" s="1"/>
      <c r="B79" s="119"/>
      <c r="C79" s="121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23"/>
      <c r="M79" s="5"/>
      <c r="O79" s="7"/>
      <c r="P79" s="7"/>
    </row>
    <row r="80" spans="1:16" x14ac:dyDescent="0.2">
      <c r="A80" s="1"/>
      <c r="B80" s="119"/>
      <c r="C80" s="121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23"/>
      <c r="M80" s="5"/>
      <c r="O80" s="7"/>
      <c r="P80" s="7"/>
    </row>
    <row r="81" spans="1:16" x14ac:dyDescent="0.2">
      <c r="A81" s="1"/>
      <c r="B81" s="119"/>
      <c r="C81" s="121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23"/>
      <c r="M81" s="5"/>
      <c r="O81" s="7"/>
      <c r="P81" s="7"/>
    </row>
    <row r="82" spans="1:16" x14ac:dyDescent="0.2">
      <c r="A82" s="1"/>
      <c r="B82" s="119"/>
      <c r="C82" s="121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23"/>
      <c r="M82" s="5"/>
      <c r="O82" s="7"/>
      <c r="P82" s="7"/>
    </row>
    <row r="83" spans="1:16" ht="15.75" thickBot="1" x14ac:dyDescent="0.25">
      <c r="A83" s="1"/>
      <c r="B83" s="130"/>
      <c r="C83" s="131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32"/>
      <c r="M83" s="5"/>
      <c r="O83" s="7"/>
      <c r="P83" s="7"/>
    </row>
    <row r="84" spans="1:16" ht="19.5" customHeight="1" x14ac:dyDescent="0.25">
      <c r="A84" s="1"/>
      <c r="B84" s="162" t="s">
        <v>20</v>
      </c>
      <c r="C84" s="163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60" t="s">
        <v>70</v>
      </c>
      <c r="I87" s="161"/>
      <c r="J87" s="161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T1-2023</vt:lpstr>
      <vt:lpstr>Capacitados T4-2022</vt:lpstr>
      <vt:lpstr>'Capacitados T1-2023'!Área_de_impresión</vt:lpstr>
      <vt:lpstr>'Capacitados T4-2022'!Área_de_impresión</vt:lpstr>
      <vt:lpstr>'Capacitados T1-2023'!Títulos_a_imprimir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 Florentino Martínez</cp:lastModifiedBy>
  <cp:lastPrinted>2023-10-18T13:08:00Z</cp:lastPrinted>
  <dcterms:created xsi:type="dcterms:W3CDTF">2022-04-11T23:19:18Z</dcterms:created>
  <dcterms:modified xsi:type="dcterms:W3CDTF">2023-10-18T17:06:34Z</dcterms:modified>
</cp:coreProperties>
</file>