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Roxanna-PC\Downloads\"/>
    </mc:Choice>
  </mc:AlternateContent>
  <xr:revisionPtr revIDLastSave="0" documentId="13_ncr:1_{BF3CACC9-BEA9-4DAB-AF5F-34F3C03ED65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RUDA" sheetId="3" r:id="rId1"/>
    <sheet name="Capacitados T1-2024" sheetId="2" state="hidden" r:id="rId2"/>
    <sheet name="Capacitados T4-2022" sheetId="1" state="hidden" r:id="rId3"/>
  </sheets>
  <definedNames>
    <definedName name="_xlnm._FilterDatabase" localSheetId="1" hidden="1">'Capacitados T1-2024'!$A$10:$Z$61</definedName>
    <definedName name="_xlnm._FilterDatabase" localSheetId="2" hidden="1">'Capacitados T4-2022'!$A$9:$Z$85</definedName>
    <definedName name="_xlnm.Print_Area" localSheetId="1">'Capacitados T1-2024'!$A$1:$L$69</definedName>
    <definedName name="_xlnm.Print_Area" localSheetId="2">'Capacitados T4-2022'!$A$1:$L$100</definedName>
    <definedName name="_xlnm.Print_Area" localSheetId="0">CRUDA!#REF!</definedName>
    <definedName name="_xlnm.Print_Titles" localSheetId="1">'Capacitados T1-2024'!$1:$10</definedName>
    <definedName name="_xlnm.Print_Titles" localSheetId="2">'Capacitados T4-2022'!$1:$9</definedName>
    <definedName name="_xlnm.Print_Titles" localSheetId="0">CRUDA!$1:$1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K13" i="2"/>
  <c r="K14" i="2"/>
  <c r="K15" i="2"/>
  <c r="K16" i="2"/>
  <c r="K17" i="2"/>
  <c r="K18" i="2"/>
  <c r="K19" i="2"/>
  <c r="K20" i="2"/>
  <c r="K21" i="2"/>
  <c r="K22" i="2"/>
  <c r="K23" i="2"/>
  <c r="K11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24" i="2"/>
  <c r="N57" i="2"/>
  <c r="K60" i="2" l="1"/>
  <c r="E60" i="2"/>
  <c r="F60" i="2"/>
  <c r="G60" i="2"/>
  <c r="D60" i="2"/>
  <c r="K63" i="2" s="1"/>
  <c r="L24" i="2" l="1"/>
  <c r="L11" i="2" l="1"/>
  <c r="K11" i="1"/>
  <c r="K12" i="1"/>
  <c r="L60" i="2" l="1"/>
  <c r="K69" i="1"/>
  <c r="K68" i="1"/>
  <c r="K67" i="1"/>
  <c r="K66" i="1"/>
  <c r="K65" i="1"/>
  <c r="K64" i="1"/>
  <c r="K63" i="1"/>
  <c r="K62" i="1"/>
  <c r="K61" i="1"/>
  <c r="K60" i="1"/>
  <c r="K59" i="1"/>
  <c r="K58" i="1"/>
  <c r="K3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3" i="1"/>
  <c r="L73" i="1" s="1"/>
  <c r="K74" i="1"/>
  <c r="L74" i="1" s="1"/>
  <c r="K72" i="1"/>
  <c r="K71" i="1"/>
  <c r="K70" i="1"/>
  <c r="E84" i="1"/>
  <c r="F84" i="1"/>
  <c r="G84" i="1"/>
  <c r="D84" i="1"/>
  <c r="K81" i="1"/>
  <c r="K78" i="1"/>
  <c r="K76" i="1"/>
  <c r="K83" i="1"/>
  <c r="L70" i="1" l="1"/>
  <c r="L58" i="1"/>
  <c r="K82" i="1" l="1"/>
  <c r="K80" i="1"/>
  <c r="K79" i="1"/>
  <c r="K77" i="1"/>
  <c r="K57" i="1"/>
  <c r="L57" i="1" s="1"/>
  <c r="K10" i="1"/>
  <c r="K84" i="1" l="1"/>
  <c r="K87" i="1" s="1"/>
  <c r="L75" i="1"/>
  <c r="L33" i="1"/>
  <c r="L10" i="1"/>
  <c r="L84" i="1" s="1"/>
</calcChain>
</file>

<file path=xl/sharedStrings.xml><?xml version="1.0" encoding="utf-8"?>
<sst xmlns="http://schemas.openxmlformats.org/spreadsheetml/2006/main" count="476" uniqueCount="108">
  <si>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</si>
  <si>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</si>
  <si>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</si>
  <si>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</si>
  <si>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</si>
  <si>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</si>
  <si>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</si>
  <si>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</si>
  <si>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</si>
  <si>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</si>
  <si>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</si>
  <si>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</si>
  <si>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</si>
  <si>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</si>
  <si>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</si>
  <si>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</si>
  <si>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</si>
  <si>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</si>
  <si>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</si>
  <si>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</si>
  <si>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</si>
  <si>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</si>
  <si>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</si>
  <si>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</si>
  <si>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</si>
  <si>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</si>
  <si>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</si>
  <si>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</si>
  <si>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</si>
  <si>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</si>
  <si>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</si>
  <si>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</si>
  <si>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</si>
  <si>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</si>
  <si>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</si>
  <si>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</si>
  <si>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</si>
  <si>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</si>
  <si>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</si>
  <si>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</si>
  <si>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</si>
  <si>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</si>
  <si>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</si>
  <si>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</si>
  <si>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</si>
  <si>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</si>
  <si>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</si>
  <si>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</si>
  <si>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</si>
  <si>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</si>
  <si>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</si>
  <si>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</si>
  <si>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</si>
  <si>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</si>
  <si>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</si>
  <si>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</si>
  <si>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</si>
  <si>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</si>
  <si>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</si>
  <si>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</si>
  <si>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</si>
  <si>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</si>
  <si>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</si>
  <si>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</si>
  <si>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</si>
  <si>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</si>
  <si>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</si>
  <si>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</si>
  <si>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</si>
  <si>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</si>
  <si>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2023 (Octubre, Noviembre, Diciembre)</t>
  </si>
  <si>
    <t>Trimestre 1 / 2023 (Enero, Febrero, Marzo)</t>
  </si>
  <si>
    <t>Básico de Comunicación  Visual</t>
  </si>
  <si>
    <t>Marketing Digital</t>
  </si>
  <si>
    <t>Estación del Metro Mamá Tingo - Extensión Santo Domingo Norte</t>
  </si>
  <si>
    <r>
      <t>EXTENSI</t>
    </r>
    <r>
      <rPr>
        <b/>
        <sz val="11"/>
        <color rgb="FFFFFFFF"/>
        <rFont val="Calibri"/>
        <family val="2"/>
      </rPr>
      <t>Ó</t>
    </r>
    <r>
      <rPr>
        <b/>
        <sz val="11"/>
        <color rgb="FFFFFFFF"/>
        <rFont val="Calibri"/>
        <family val="2"/>
        <scheme val="minor"/>
      </rPr>
      <t xml:space="preserve">N / </t>
    </r>
  </si>
  <si>
    <t>TOTAL DE CAPACITADOS POR EXTENSIÓN Y/O PROYECTO</t>
  </si>
  <si>
    <t>TOTAL</t>
  </si>
  <si>
    <t>EXTENSIÓN / PROYECTOS</t>
  </si>
  <si>
    <t>PERIODO</t>
  </si>
  <si>
    <t>ASIGNATURA</t>
  </si>
  <si>
    <t>AREA</t>
  </si>
  <si>
    <t>Diplomado en Programación Bases de Datos en SQL Server</t>
  </si>
  <si>
    <t>Fundamentos de Programación con Python</t>
  </si>
  <si>
    <t>Preteen English Basic A 2</t>
  </si>
  <si>
    <t>Soporte Técnico en TICs</t>
  </si>
  <si>
    <t>Trimestre 1/ 2024 (Enero, Febrero, Marzo)</t>
  </si>
  <si>
    <t>2024-T01</t>
  </si>
  <si>
    <t>Curso de Desarrollo Web Front-End con Angular</t>
  </si>
  <si>
    <t>Curso de Gestión de Incidentes de Ciberseguridad</t>
  </si>
  <si>
    <t>Curso en Desarrollo de Software en JAVASCRIPT</t>
  </si>
  <si>
    <t>Diplomado en Introducción a la Virtualización de Servidores</t>
  </si>
  <si>
    <t>Diplomado en Programación GIT, REACT JS &amp; REACT Native</t>
  </si>
  <si>
    <t>Hacking con Kali Linux</t>
  </si>
  <si>
    <t>Inglés Intensivo 1</t>
  </si>
  <si>
    <t>Inglés Intensivo 3</t>
  </si>
  <si>
    <t>Inglés Intensivo 5</t>
  </si>
  <si>
    <t>Inglés Intensivo 7</t>
  </si>
  <si>
    <t xml:space="preserve">Introducción a la Programación </t>
  </si>
  <si>
    <t>Preteen English Basic A 3</t>
  </si>
  <si>
    <t>Taller de Branding Creativo</t>
  </si>
  <si>
    <t>Taller de Business Intelligence with Power BI</t>
  </si>
  <si>
    <t>Taller de Introducción a la Ciberseguridad</t>
  </si>
  <si>
    <t>Taller de   Redes Sociales-Facebook e Instagram</t>
  </si>
  <si>
    <t>Administración de Windows Server</t>
  </si>
  <si>
    <t>Idiomas</t>
  </si>
  <si>
    <t>Ciencia de los Datos</t>
  </si>
  <si>
    <t>Gran Total de Capacitados Trimestre 1/ 2024 (Enero, Febrero, 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</si>
</sst>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8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8" fillId="2" borderId="42" xfId="1" applyFont="1" applyFill="1" applyBorder="1" applyAlignment="1">
      <alignment horizontal="center" vertical="center"/>
    </xf>
    <xf numFmtId="0" fontId="10" fillId="5" borderId="0" xfId="0" applyFont="1" applyFill="1" applyAlignment="1">
      <alignment wrapText="1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/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9" fillId="0" borderId="41" xfId="0" applyFont="1" applyBorder="1"/>
    <xf numFmtId="0" fontId="11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9" fillId="4" borderId="12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3</xdr:col>
      <xdr:colOff>257175</xdr:colOff>
      <xdr:row>4</xdr:row>
      <xdr:rowOff>125832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E290F-5AC7-6EC5-C45C-44C311EA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1695450" cy="6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44D7-1A34-4714-B2A9-A0AC90890BB7}">
  <sheetPr>
    <outlinePr summaryBelow="0" summaryRight="0"/>
  </sheetPr>
  <dimension ref="A1:H391"/>
  <sheetViews>
    <sheetView tabSelected="1" zoomScaleNormal="100" zoomScaleSheetLayoutView="100" workbookViewId="0">
      <pane ySplit="1" topLeftCell="A2" activePane="bottomLeft" state="frozen"/>
      <selection pane="bottomLeft" activeCell="D49" sqref="D49"/>
    </sheetView>
  </sheetViews>
  <sheetFormatPr baseColWidth="10" defaultColWidth="17.28515625" defaultRowHeight="15" customHeight="1" x14ac:dyDescent="0.25"/>
  <cols>
    <col min="1" max="1" width="58.7109375" style="99" bestFit="1" customWidth="1"/>
    <col min="2" max="2" width="42.28515625" style="99" customWidth="1"/>
    <col min="3" max="3" width="19.85546875" style="99" bestFit="1" customWidth="1"/>
    <col min="4" max="4" width="11.140625" style="99" bestFit="1" customWidth="1"/>
    <col min="5" max="5" width="8.5703125" style="99" bestFit="1" customWidth="1"/>
    <col min="6" max="8" width="10" style="99" customWidth="1"/>
    <col min="9" max="16384" width="17.28515625" style="99"/>
  </cols>
  <sheetData>
    <row r="1" spans="1:8" s="94" customFormat="1" ht="30" customHeight="1" x14ac:dyDescent="0.2">
      <c r="A1" s="92" t="s">
        <v>78</v>
      </c>
      <c r="B1" s="92" t="s">
        <v>80</v>
      </c>
      <c r="C1" s="92" t="s">
        <v>81</v>
      </c>
      <c r="D1" s="92" t="s">
        <v>79</v>
      </c>
      <c r="E1" s="92" t="s">
        <v>77</v>
      </c>
      <c r="F1" s="93"/>
      <c r="G1" s="93"/>
      <c r="H1" s="93"/>
    </row>
    <row r="2" spans="1:8" s="98" customFormat="1" x14ac:dyDescent="0.2">
      <c r="A2" s="96" t="s">
        <v>21</v>
      </c>
      <c r="B2" s="96" t="s">
        <v>48</v>
      </c>
      <c r="C2" s="93" t="s">
        <v>44</v>
      </c>
      <c r="D2" s="93" t="s">
        <v>87</v>
      </c>
      <c r="E2" s="95">
        <v>16</v>
      </c>
      <c r="F2" s="97"/>
      <c r="G2" s="97"/>
      <c r="H2" s="97"/>
    </row>
    <row r="3" spans="1:8" s="98" customFormat="1" ht="15" customHeight="1" x14ac:dyDescent="0.2">
      <c r="A3" s="96" t="s">
        <v>21</v>
      </c>
      <c r="B3" s="96" t="s">
        <v>64</v>
      </c>
      <c r="C3" s="93" t="s">
        <v>45</v>
      </c>
      <c r="D3" s="93" t="s">
        <v>87</v>
      </c>
      <c r="E3" s="95">
        <v>28</v>
      </c>
      <c r="F3" s="97"/>
      <c r="G3" s="97"/>
      <c r="H3" s="97"/>
    </row>
    <row r="4" spans="1:8" s="98" customFormat="1" x14ac:dyDescent="0.2">
      <c r="A4" s="96" t="s">
        <v>21</v>
      </c>
      <c r="B4" s="96" t="s">
        <v>31</v>
      </c>
      <c r="C4" s="93" t="s">
        <v>29</v>
      </c>
      <c r="D4" s="93" t="s">
        <v>87</v>
      </c>
      <c r="E4" s="95">
        <v>30</v>
      </c>
      <c r="F4" s="97"/>
      <c r="G4" s="97"/>
      <c r="H4" s="97"/>
    </row>
    <row r="5" spans="1:8" s="98" customFormat="1" x14ac:dyDescent="0.2">
      <c r="A5" s="96" t="s">
        <v>21</v>
      </c>
      <c r="B5" s="96" t="s">
        <v>83</v>
      </c>
      <c r="C5" s="93" t="s">
        <v>18</v>
      </c>
      <c r="D5" s="93" t="s">
        <v>87</v>
      </c>
      <c r="E5" s="95">
        <v>32</v>
      </c>
      <c r="F5" s="97"/>
      <c r="G5" s="97"/>
      <c r="H5" s="97"/>
    </row>
    <row r="6" spans="1:8" s="98" customFormat="1" x14ac:dyDescent="0.2">
      <c r="A6" s="96" t="s">
        <v>21</v>
      </c>
      <c r="B6" s="96" t="s">
        <v>37</v>
      </c>
      <c r="C6" s="93" t="s">
        <v>29</v>
      </c>
      <c r="D6" s="93" t="s">
        <v>87</v>
      </c>
      <c r="E6" s="95">
        <v>78</v>
      </c>
      <c r="F6" s="97"/>
      <c r="G6" s="97"/>
      <c r="H6" s="97"/>
    </row>
    <row r="7" spans="1:8" s="98" customFormat="1" x14ac:dyDescent="0.2">
      <c r="A7" s="96" t="s">
        <v>21</v>
      </c>
      <c r="B7" s="96" t="s">
        <v>94</v>
      </c>
      <c r="C7" s="93" t="s">
        <v>105</v>
      </c>
      <c r="D7" s="93" t="s">
        <v>87</v>
      </c>
      <c r="E7" s="95">
        <v>68</v>
      </c>
      <c r="F7" s="97"/>
      <c r="G7" s="97"/>
      <c r="H7" s="97"/>
    </row>
    <row r="8" spans="1:8" s="98" customFormat="1" x14ac:dyDescent="0.2">
      <c r="A8" s="96" t="s">
        <v>21</v>
      </c>
      <c r="B8" s="96" t="s">
        <v>95</v>
      </c>
      <c r="C8" s="93" t="s">
        <v>105</v>
      </c>
      <c r="D8" s="93" t="s">
        <v>87</v>
      </c>
      <c r="E8" s="95">
        <v>29</v>
      </c>
      <c r="F8" s="97"/>
      <c r="G8" s="97"/>
      <c r="H8" s="97"/>
    </row>
    <row r="9" spans="1:8" s="98" customFormat="1" x14ac:dyDescent="0.2">
      <c r="A9" s="96" t="s">
        <v>21</v>
      </c>
      <c r="B9" s="96" t="s">
        <v>96</v>
      </c>
      <c r="C9" s="93" t="s">
        <v>105</v>
      </c>
      <c r="D9" s="93" t="s">
        <v>87</v>
      </c>
      <c r="E9" s="95">
        <v>61</v>
      </c>
      <c r="F9" s="97"/>
      <c r="G9" s="97"/>
      <c r="H9" s="97"/>
    </row>
    <row r="10" spans="1:8" s="98" customFormat="1" x14ac:dyDescent="0.2">
      <c r="A10" s="96" t="s">
        <v>21</v>
      </c>
      <c r="B10" s="96" t="s">
        <v>65</v>
      </c>
      <c r="C10" s="93" t="s">
        <v>45</v>
      </c>
      <c r="D10" s="93" t="s">
        <v>87</v>
      </c>
      <c r="E10" s="95">
        <v>28</v>
      </c>
      <c r="F10" s="97"/>
      <c r="G10" s="97"/>
      <c r="H10" s="97"/>
    </row>
    <row r="11" spans="1:8" s="98" customFormat="1" x14ac:dyDescent="0.2">
      <c r="A11" s="96" t="s">
        <v>21</v>
      </c>
      <c r="B11" s="96" t="s">
        <v>27</v>
      </c>
      <c r="C11" s="93" t="s">
        <v>18</v>
      </c>
      <c r="D11" s="93" t="s">
        <v>87</v>
      </c>
      <c r="E11" s="95">
        <v>47</v>
      </c>
      <c r="F11" s="97"/>
      <c r="G11" s="97"/>
      <c r="H11" s="97"/>
    </row>
    <row r="12" spans="1:8" s="98" customFormat="1" x14ac:dyDescent="0.2">
      <c r="A12" s="96" t="s">
        <v>21</v>
      </c>
      <c r="B12" s="96" t="s">
        <v>16</v>
      </c>
      <c r="C12" s="93" t="s">
        <v>29</v>
      </c>
      <c r="D12" s="93" t="s">
        <v>87</v>
      </c>
      <c r="E12" s="95">
        <v>36</v>
      </c>
      <c r="F12" s="97"/>
      <c r="G12" s="97"/>
      <c r="H12" s="97"/>
    </row>
    <row r="13" spans="1:8" s="98" customFormat="1" ht="30" x14ac:dyDescent="0.2">
      <c r="A13" s="96" t="s">
        <v>21</v>
      </c>
      <c r="B13" s="96" t="s">
        <v>103</v>
      </c>
      <c r="C13" s="93" t="s">
        <v>45</v>
      </c>
      <c r="D13" s="93" t="s">
        <v>87</v>
      </c>
      <c r="E13" s="95">
        <v>16</v>
      </c>
      <c r="F13" s="97"/>
      <c r="G13" s="97"/>
      <c r="H13" s="97"/>
    </row>
    <row r="14" spans="1:8" s="98" customFormat="1" x14ac:dyDescent="0.2">
      <c r="A14" s="96" t="s">
        <v>21</v>
      </c>
      <c r="B14" s="96" t="s">
        <v>17</v>
      </c>
      <c r="C14" s="93" t="s">
        <v>30</v>
      </c>
      <c r="D14" s="93" t="s">
        <v>87</v>
      </c>
      <c r="E14" s="95">
        <v>30</v>
      </c>
      <c r="F14" s="97"/>
      <c r="G14" s="97"/>
      <c r="H14" s="97"/>
    </row>
    <row r="15" spans="1:8" s="98" customFormat="1" x14ac:dyDescent="0.2">
      <c r="A15" s="95" t="s">
        <v>74</v>
      </c>
      <c r="B15" s="96" t="s">
        <v>22</v>
      </c>
      <c r="C15" s="93" t="s">
        <v>18</v>
      </c>
      <c r="D15" s="93" t="s">
        <v>87</v>
      </c>
      <c r="E15" s="95">
        <v>24</v>
      </c>
      <c r="F15" s="97"/>
      <c r="G15" s="97"/>
      <c r="H15" s="97"/>
    </row>
    <row r="16" spans="1:8" s="98" customFormat="1" x14ac:dyDescent="0.2">
      <c r="A16" s="95" t="s">
        <v>74</v>
      </c>
      <c r="B16" s="96" t="s">
        <v>104</v>
      </c>
      <c r="C16" s="93" t="s">
        <v>29</v>
      </c>
      <c r="D16" s="93" t="s">
        <v>87</v>
      </c>
      <c r="E16" s="95">
        <v>25</v>
      </c>
      <c r="F16" s="97"/>
      <c r="G16" s="97"/>
      <c r="H16" s="97"/>
    </row>
    <row r="17" spans="1:8" s="98" customFormat="1" x14ac:dyDescent="0.2">
      <c r="A17" s="95" t="s">
        <v>74</v>
      </c>
      <c r="B17" s="96" t="s">
        <v>47</v>
      </c>
      <c r="C17" s="93" t="s">
        <v>18</v>
      </c>
      <c r="D17" s="93" t="s">
        <v>87</v>
      </c>
      <c r="E17" s="95">
        <v>20</v>
      </c>
      <c r="F17" s="97"/>
      <c r="G17" s="97"/>
      <c r="H17" s="97"/>
    </row>
    <row r="18" spans="1:8" s="98" customFormat="1" x14ac:dyDescent="0.2">
      <c r="A18" s="95" t="s">
        <v>74</v>
      </c>
      <c r="B18" s="96" t="s">
        <v>23</v>
      </c>
      <c r="C18" s="93" t="s">
        <v>29</v>
      </c>
      <c r="D18" s="93" t="s">
        <v>87</v>
      </c>
      <c r="E18" s="95">
        <v>24</v>
      </c>
      <c r="F18" s="97"/>
      <c r="G18" s="97"/>
      <c r="H18" s="97"/>
    </row>
    <row r="19" spans="1:8" s="98" customFormat="1" ht="30" x14ac:dyDescent="0.2">
      <c r="A19" s="95" t="s">
        <v>74</v>
      </c>
      <c r="B19" s="96" t="s">
        <v>88</v>
      </c>
      <c r="C19" s="93" t="s">
        <v>18</v>
      </c>
      <c r="D19" s="93" t="s">
        <v>87</v>
      </c>
      <c r="E19" s="95">
        <v>13</v>
      </c>
      <c r="F19" s="97"/>
      <c r="G19" s="97"/>
      <c r="H19" s="97"/>
    </row>
    <row r="20" spans="1:8" s="98" customFormat="1" x14ac:dyDescent="0.2">
      <c r="A20" s="95" t="s">
        <v>74</v>
      </c>
      <c r="B20" s="96" t="s">
        <v>48</v>
      </c>
      <c r="C20" s="93" t="s">
        <v>44</v>
      </c>
      <c r="D20" s="93" t="s">
        <v>87</v>
      </c>
      <c r="E20" s="95">
        <v>14</v>
      </c>
      <c r="F20" s="97"/>
      <c r="G20" s="97"/>
      <c r="H20" s="97"/>
    </row>
    <row r="21" spans="1:8" s="98" customFormat="1" ht="30" x14ac:dyDescent="0.2">
      <c r="A21" s="95" t="s">
        <v>74</v>
      </c>
      <c r="B21" s="96" t="s">
        <v>89</v>
      </c>
      <c r="C21" s="93" t="s">
        <v>30</v>
      </c>
      <c r="D21" s="93" t="s">
        <v>87</v>
      </c>
      <c r="E21" s="95">
        <v>19</v>
      </c>
      <c r="F21" s="97"/>
      <c r="G21" s="97"/>
      <c r="H21" s="97"/>
    </row>
    <row r="22" spans="1:8" s="98" customFormat="1" ht="30" x14ac:dyDescent="0.2">
      <c r="A22" s="95" t="s">
        <v>74</v>
      </c>
      <c r="B22" s="96" t="s">
        <v>90</v>
      </c>
      <c r="C22" s="93" t="s">
        <v>18</v>
      </c>
      <c r="D22" s="93" t="s">
        <v>87</v>
      </c>
      <c r="E22" s="95">
        <v>25</v>
      </c>
      <c r="F22" s="97"/>
      <c r="G22" s="97"/>
      <c r="H22" s="97"/>
    </row>
    <row r="23" spans="1:8" s="98" customFormat="1" x14ac:dyDescent="0.2">
      <c r="A23" s="95" t="s">
        <v>74</v>
      </c>
      <c r="B23" s="96" t="s">
        <v>25</v>
      </c>
      <c r="C23" s="93" t="s">
        <v>30</v>
      </c>
      <c r="D23" s="93" t="s">
        <v>87</v>
      </c>
      <c r="E23" s="95">
        <v>25</v>
      </c>
      <c r="F23" s="97"/>
      <c r="G23" s="97"/>
      <c r="H23" s="97"/>
    </row>
    <row r="24" spans="1:8" s="98" customFormat="1" ht="30" x14ac:dyDescent="0.2">
      <c r="A24" s="95" t="s">
        <v>74</v>
      </c>
      <c r="B24" s="96" t="s">
        <v>91</v>
      </c>
      <c r="C24" s="93" t="s">
        <v>29</v>
      </c>
      <c r="D24" s="93" t="s">
        <v>87</v>
      </c>
      <c r="E24" s="95">
        <v>17</v>
      </c>
      <c r="F24" s="97"/>
      <c r="G24" s="97"/>
      <c r="H24" s="97"/>
    </row>
    <row r="25" spans="1:8" s="98" customFormat="1" ht="30" x14ac:dyDescent="0.2">
      <c r="A25" s="95" t="s">
        <v>74</v>
      </c>
      <c r="B25" s="96" t="s">
        <v>82</v>
      </c>
      <c r="C25" s="93" t="s">
        <v>18</v>
      </c>
      <c r="D25" s="93" t="s">
        <v>87</v>
      </c>
      <c r="E25" s="95">
        <v>25</v>
      </c>
      <c r="F25" s="97"/>
      <c r="G25" s="97"/>
      <c r="H25" s="97"/>
    </row>
    <row r="26" spans="1:8" s="98" customFormat="1" ht="30" x14ac:dyDescent="0.2">
      <c r="A26" s="95" t="s">
        <v>74</v>
      </c>
      <c r="B26" s="96" t="s">
        <v>92</v>
      </c>
      <c r="C26" s="93" t="s">
        <v>18</v>
      </c>
      <c r="D26" s="93" t="s">
        <v>87</v>
      </c>
      <c r="E26" s="95">
        <v>23</v>
      </c>
      <c r="F26" s="97"/>
      <c r="G26" s="97"/>
      <c r="H26" s="97"/>
    </row>
    <row r="27" spans="1:8" x14ac:dyDescent="0.25">
      <c r="A27" s="95" t="s">
        <v>74</v>
      </c>
      <c r="B27" s="96" t="s">
        <v>35</v>
      </c>
      <c r="C27" s="93" t="s">
        <v>45</v>
      </c>
      <c r="D27" s="93" t="s">
        <v>87</v>
      </c>
      <c r="E27" s="95">
        <v>25</v>
      </c>
    </row>
    <row r="28" spans="1:8" x14ac:dyDescent="0.25">
      <c r="A28" s="95" t="s">
        <v>74</v>
      </c>
      <c r="B28" s="96" t="s">
        <v>31</v>
      </c>
      <c r="C28" s="93" t="s">
        <v>29</v>
      </c>
      <c r="D28" s="93" t="s">
        <v>87</v>
      </c>
      <c r="E28" s="95">
        <v>50</v>
      </c>
    </row>
    <row r="29" spans="1:8" x14ac:dyDescent="0.25">
      <c r="A29" s="95" t="s">
        <v>74</v>
      </c>
      <c r="B29" s="96" t="s">
        <v>83</v>
      </c>
      <c r="C29" s="93" t="s">
        <v>18</v>
      </c>
      <c r="D29" s="93" t="s">
        <v>87</v>
      </c>
      <c r="E29" s="95">
        <v>25</v>
      </c>
    </row>
    <row r="30" spans="1:8" x14ac:dyDescent="0.25">
      <c r="A30" s="95" t="s">
        <v>74</v>
      </c>
      <c r="B30" s="96" t="s">
        <v>37</v>
      </c>
      <c r="C30" s="93" t="s">
        <v>29</v>
      </c>
      <c r="D30" s="93" t="s">
        <v>87</v>
      </c>
      <c r="E30" s="95">
        <v>71</v>
      </c>
    </row>
    <row r="31" spans="1:8" s="94" customFormat="1" x14ac:dyDescent="0.2">
      <c r="A31" s="95" t="s">
        <v>74</v>
      </c>
      <c r="B31" s="96" t="s">
        <v>93</v>
      </c>
      <c r="C31" s="93" t="s">
        <v>29</v>
      </c>
      <c r="D31" s="93" t="s">
        <v>87</v>
      </c>
      <c r="E31" s="95">
        <v>17</v>
      </c>
    </row>
    <row r="32" spans="1:8" s="94" customFormat="1" x14ac:dyDescent="0.2">
      <c r="A32" s="95" t="s">
        <v>74</v>
      </c>
      <c r="B32" s="96" t="s">
        <v>94</v>
      </c>
      <c r="C32" s="93" t="s">
        <v>105</v>
      </c>
      <c r="D32" s="93" t="s">
        <v>87</v>
      </c>
      <c r="E32" s="95">
        <v>173</v>
      </c>
    </row>
    <row r="33" spans="1:5" s="94" customFormat="1" x14ac:dyDescent="0.2">
      <c r="A33" s="95" t="s">
        <v>74</v>
      </c>
      <c r="B33" s="96" t="s">
        <v>95</v>
      </c>
      <c r="C33" s="93" t="s">
        <v>105</v>
      </c>
      <c r="D33" s="93" t="s">
        <v>87</v>
      </c>
      <c r="E33" s="95">
        <v>77</v>
      </c>
    </row>
    <row r="34" spans="1:5" s="94" customFormat="1" x14ac:dyDescent="0.2">
      <c r="A34" s="95" t="s">
        <v>74</v>
      </c>
      <c r="B34" s="96" t="s">
        <v>96</v>
      </c>
      <c r="C34" s="93" t="s">
        <v>105</v>
      </c>
      <c r="D34" s="93" t="s">
        <v>87</v>
      </c>
      <c r="E34" s="95">
        <v>46</v>
      </c>
    </row>
    <row r="35" spans="1:5" s="94" customFormat="1" x14ac:dyDescent="0.2">
      <c r="A35" s="95" t="s">
        <v>74</v>
      </c>
      <c r="B35" s="96" t="s">
        <v>97</v>
      </c>
      <c r="C35" s="93" t="s">
        <v>105</v>
      </c>
      <c r="D35" s="93" t="s">
        <v>87</v>
      </c>
      <c r="E35" s="95">
        <v>24</v>
      </c>
    </row>
    <row r="36" spans="1:5" s="94" customFormat="1" x14ac:dyDescent="0.2">
      <c r="A36" s="95" t="s">
        <v>74</v>
      </c>
      <c r="B36" s="96" t="s">
        <v>51</v>
      </c>
      <c r="C36" s="93" t="s">
        <v>105</v>
      </c>
      <c r="D36" s="93" t="s">
        <v>87</v>
      </c>
      <c r="E36" s="95">
        <v>29</v>
      </c>
    </row>
    <row r="37" spans="1:5" s="94" customFormat="1" x14ac:dyDescent="0.2">
      <c r="A37" s="95" t="s">
        <v>74</v>
      </c>
      <c r="B37" s="96" t="s">
        <v>52</v>
      </c>
      <c r="C37" s="93" t="s">
        <v>18</v>
      </c>
      <c r="D37" s="93" t="s">
        <v>87</v>
      </c>
      <c r="E37" s="95">
        <v>22</v>
      </c>
    </row>
    <row r="38" spans="1:5" s="94" customFormat="1" x14ac:dyDescent="0.2">
      <c r="A38" s="95" t="s">
        <v>74</v>
      </c>
      <c r="B38" s="96" t="s">
        <v>98</v>
      </c>
      <c r="C38" s="93" t="s">
        <v>18</v>
      </c>
      <c r="D38" s="93"/>
      <c r="E38" s="95">
        <v>97</v>
      </c>
    </row>
    <row r="39" spans="1:5" s="94" customFormat="1" x14ac:dyDescent="0.2">
      <c r="A39" s="95" t="s">
        <v>74</v>
      </c>
      <c r="B39" s="96" t="s">
        <v>42</v>
      </c>
      <c r="C39" s="93" t="s">
        <v>30</v>
      </c>
      <c r="D39" s="93"/>
      <c r="E39" s="95">
        <v>24</v>
      </c>
    </row>
    <row r="40" spans="1:5" s="94" customFormat="1" x14ac:dyDescent="0.2">
      <c r="A40" s="95" t="s">
        <v>74</v>
      </c>
      <c r="B40" s="96" t="s">
        <v>27</v>
      </c>
      <c r="C40" s="93" t="s">
        <v>18</v>
      </c>
      <c r="D40" s="93"/>
      <c r="E40" s="95">
        <v>23</v>
      </c>
    </row>
    <row r="41" spans="1:5" s="94" customFormat="1" x14ac:dyDescent="0.2">
      <c r="A41" s="95" t="s">
        <v>74</v>
      </c>
      <c r="B41" s="96" t="s">
        <v>73</v>
      </c>
      <c r="C41" s="93" t="s">
        <v>45</v>
      </c>
      <c r="D41" s="93"/>
      <c r="E41" s="95">
        <v>26</v>
      </c>
    </row>
    <row r="42" spans="1:5" s="94" customFormat="1" x14ac:dyDescent="0.2">
      <c r="A42" s="95" t="s">
        <v>74</v>
      </c>
      <c r="B42" s="96" t="s">
        <v>16</v>
      </c>
      <c r="C42" s="93" t="s">
        <v>29</v>
      </c>
      <c r="D42" s="93"/>
      <c r="E42" s="95">
        <v>26</v>
      </c>
    </row>
    <row r="43" spans="1:5" s="94" customFormat="1" x14ac:dyDescent="0.2">
      <c r="A43" s="95" t="s">
        <v>74</v>
      </c>
      <c r="B43" s="96" t="s">
        <v>43</v>
      </c>
      <c r="C43" s="93" t="s">
        <v>45</v>
      </c>
      <c r="D43" s="93"/>
      <c r="E43" s="95">
        <v>23</v>
      </c>
    </row>
    <row r="44" spans="1:5" s="94" customFormat="1" x14ac:dyDescent="0.2">
      <c r="A44" s="95" t="s">
        <v>74</v>
      </c>
      <c r="B44" s="96" t="s">
        <v>84</v>
      </c>
      <c r="C44" s="93" t="s">
        <v>105</v>
      </c>
      <c r="D44" s="93"/>
      <c r="E44" s="95">
        <v>23</v>
      </c>
    </row>
    <row r="45" spans="1:5" x14ac:dyDescent="0.25">
      <c r="A45" s="95" t="s">
        <v>74</v>
      </c>
      <c r="B45" s="96" t="s">
        <v>99</v>
      </c>
      <c r="C45" s="93" t="s">
        <v>105</v>
      </c>
      <c r="D45" s="93"/>
      <c r="E45" s="95">
        <v>20</v>
      </c>
    </row>
    <row r="46" spans="1:5" x14ac:dyDescent="0.25">
      <c r="A46" s="95" t="s">
        <v>74</v>
      </c>
      <c r="B46" s="96" t="s">
        <v>85</v>
      </c>
      <c r="C46" s="93" t="s">
        <v>29</v>
      </c>
      <c r="D46" s="93"/>
      <c r="E46" s="95">
        <v>24</v>
      </c>
    </row>
    <row r="47" spans="1:5" x14ac:dyDescent="0.25">
      <c r="A47" s="95" t="s">
        <v>74</v>
      </c>
      <c r="B47" s="96" t="s">
        <v>100</v>
      </c>
      <c r="C47" s="93" t="s">
        <v>45</v>
      </c>
      <c r="D47" s="93"/>
      <c r="E47" s="95">
        <v>11</v>
      </c>
    </row>
    <row r="48" spans="1:5" ht="15" customHeight="1" x14ac:dyDescent="0.25">
      <c r="A48" s="95" t="s">
        <v>74</v>
      </c>
      <c r="B48" s="96" t="s">
        <v>101</v>
      </c>
      <c r="C48" s="93" t="s">
        <v>106</v>
      </c>
      <c r="D48" s="93"/>
      <c r="E48" s="95">
        <v>18</v>
      </c>
    </row>
    <row r="49" spans="1:5" x14ac:dyDescent="0.25">
      <c r="A49" s="95" t="s">
        <v>74</v>
      </c>
      <c r="B49" s="96" t="s">
        <v>102</v>
      </c>
      <c r="C49" s="93" t="s">
        <v>30</v>
      </c>
      <c r="D49" s="93"/>
      <c r="E49" s="95">
        <v>50</v>
      </c>
    </row>
    <row r="50" spans="1:5" x14ac:dyDescent="0.25">
      <c r="A50" s="95" t="s">
        <v>74</v>
      </c>
      <c r="B50" s="96" t="s">
        <v>57</v>
      </c>
      <c r="C50" s="93" t="s">
        <v>30</v>
      </c>
      <c r="D50" s="93"/>
      <c r="E50" s="95">
        <v>20</v>
      </c>
    </row>
    <row r="51" spans="1:5" x14ac:dyDescent="0.25">
      <c r="A51" s="95"/>
      <c r="B51" s="96"/>
      <c r="C51" s="93"/>
      <c r="D51" s="93"/>
      <c r="E51" s="95"/>
    </row>
    <row r="52" spans="1:5" x14ac:dyDescent="0.25">
      <c r="A52" s="95"/>
      <c r="B52" s="96"/>
      <c r="C52" s="93"/>
      <c r="D52" s="93"/>
      <c r="E52" s="95"/>
    </row>
    <row r="53" spans="1:5" x14ac:dyDescent="0.25">
      <c r="A53" s="95"/>
      <c r="B53" s="96"/>
      <c r="C53" s="93"/>
      <c r="D53" s="93"/>
      <c r="E53" s="95"/>
    </row>
    <row r="54" spans="1:5" x14ac:dyDescent="0.25">
      <c r="A54" s="95"/>
      <c r="B54" s="96"/>
      <c r="C54" s="93"/>
      <c r="D54" s="93"/>
      <c r="E54" s="95"/>
    </row>
    <row r="55" spans="1:5" x14ac:dyDescent="0.25">
      <c r="A55" s="95"/>
      <c r="B55" s="96"/>
      <c r="C55" s="93"/>
      <c r="D55" s="93"/>
      <c r="E55" s="95"/>
    </row>
    <row r="56" spans="1:5" x14ac:dyDescent="0.25">
      <c r="A56" s="95"/>
      <c r="B56" s="96"/>
      <c r="C56" s="93"/>
      <c r="D56" s="93"/>
      <c r="E56" s="95"/>
    </row>
    <row r="57" spans="1:5" ht="15" customHeight="1" x14ac:dyDescent="0.25">
      <c r="A57" s="95"/>
      <c r="B57" s="96"/>
      <c r="C57" s="93"/>
      <c r="D57" s="93"/>
      <c r="E57" s="95"/>
    </row>
    <row r="58" spans="1:5" x14ac:dyDescent="0.25">
      <c r="A58" s="95"/>
      <c r="B58" s="96"/>
      <c r="C58" s="93"/>
      <c r="D58" s="93"/>
      <c r="E58" s="95"/>
    </row>
    <row r="59" spans="1:5" x14ac:dyDescent="0.25">
      <c r="A59" s="95"/>
      <c r="B59" s="96"/>
      <c r="C59" s="93"/>
      <c r="D59" s="93"/>
      <c r="E59" s="95"/>
    </row>
    <row r="60" spans="1:5" x14ac:dyDescent="0.25">
      <c r="A60" s="95"/>
      <c r="B60" s="96"/>
      <c r="C60" s="93"/>
      <c r="D60" s="93"/>
      <c r="E60" s="95"/>
    </row>
    <row r="61" spans="1:5" x14ac:dyDescent="0.25">
      <c r="A61" s="95"/>
      <c r="B61" s="96"/>
      <c r="C61" s="93"/>
      <c r="D61" s="93"/>
      <c r="E61" s="95"/>
    </row>
    <row r="62" spans="1:5" x14ac:dyDescent="0.25">
      <c r="A62" s="95"/>
      <c r="B62" s="96"/>
      <c r="C62" s="93"/>
      <c r="D62" s="93"/>
      <c r="E62" s="95"/>
    </row>
    <row r="63" spans="1:5" ht="12.75" customHeight="1" x14ac:dyDescent="0.25">
      <c r="A63" s="95"/>
      <c r="B63" s="96"/>
      <c r="C63" s="93"/>
      <c r="D63" s="93"/>
      <c r="E63" s="95"/>
    </row>
    <row r="64" spans="1:5" ht="12.75" customHeight="1" x14ac:dyDescent="0.25">
      <c r="A64" s="95"/>
      <c r="B64" s="96"/>
      <c r="C64" s="93"/>
      <c r="D64" s="93"/>
      <c r="E64" s="95"/>
    </row>
    <row r="65" spans="1:5" ht="12.75" customHeight="1" x14ac:dyDescent="0.25">
      <c r="A65" s="95"/>
      <c r="B65" s="96"/>
      <c r="C65" s="93"/>
      <c r="D65" s="93"/>
      <c r="E65" s="95"/>
    </row>
    <row r="66" spans="1:5" ht="12.75" customHeight="1" x14ac:dyDescent="0.25">
      <c r="A66" s="95"/>
      <c r="B66" s="96"/>
      <c r="C66" s="93"/>
      <c r="D66" s="93"/>
      <c r="E66" s="95"/>
    </row>
    <row r="67" spans="1:5" ht="12.75" customHeight="1" x14ac:dyDescent="0.25">
      <c r="A67" s="95"/>
      <c r="B67" s="96"/>
      <c r="C67" s="93"/>
      <c r="D67" s="93"/>
      <c r="E67" s="95"/>
    </row>
    <row r="68" spans="1:5" ht="12.75" customHeight="1" x14ac:dyDescent="0.25">
      <c r="A68" s="95"/>
      <c r="B68" s="96"/>
      <c r="C68" s="93"/>
      <c r="D68" s="93"/>
      <c r="E68" s="95"/>
    </row>
    <row r="69" spans="1:5" ht="12.75" customHeight="1" x14ac:dyDescent="0.25">
      <c r="A69" s="95"/>
      <c r="B69" s="96"/>
      <c r="C69" s="93"/>
      <c r="D69" s="93"/>
      <c r="E69" s="95"/>
    </row>
    <row r="70" spans="1:5" ht="12.75" customHeight="1" x14ac:dyDescent="0.25">
      <c r="A70" s="95"/>
      <c r="B70" s="96"/>
      <c r="C70" s="93"/>
      <c r="D70" s="93"/>
      <c r="E70" s="95"/>
    </row>
    <row r="71" spans="1:5" ht="12.75" customHeight="1" x14ac:dyDescent="0.25">
      <c r="A71" s="95"/>
      <c r="B71" s="96"/>
      <c r="C71" s="93"/>
      <c r="D71" s="93"/>
      <c r="E71" s="95"/>
    </row>
    <row r="72" spans="1:5" ht="12.75" customHeight="1" x14ac:dyDescent="0.25">
      <c r="A72" s="95"/>
      <c r="B72" s="96"/>
      <c r="C72" s="93"/>
      <c r="D72" s="93"/>
      <c r="E72" s="95"/>
    </row>
    <row r="73" spans="1:5" ht="12.75" customHeight="1" x14ac:dyDescent="0.25">
      <c r="A73" s="95"/>
      <c r="B73" s="96"/>
      <c r="C73" s="93"/>
      <c r="D73" s="93"/>
      <c r="E73" s="95"/>
    </row>
    <row r="74" spans="1:5" ht="12.75" customHeight="1" x14ac:dyDescent="0.25">
      <c r="A74" s="95"/>
      <c r="B74" s="96"/>
      <c r="C74" s="93"/>
      <c r="D74" s="93"/>
      <c r="E74" s="95"/>
    </row>
    <row r="75" spans="1:5" ht="12.75" customHeight="1" x14ac:dyDescent="0.25">
      <c r="A75" s="95"/>
      <c r="B75" s="96"/>
      <c r="C75" s="93"/>
      <c r="D75" s="93"/>
      <c r="E75" s="95"/>
    </row>
    <row r="76" spans="1:5" ht="12.75" customHeight="1" x14ac:dyDescent="0.25">
      <c r="A76" s="95"/>
      <c r="B76" s="96"/>
      <c r="C76" s="93"/>
      <c r="D76" s="93"/>
      <c r="E76" s="95"/>
    </row>
    <row r="77" spans="1:5" ht="12.75" customHeight="1" x14ac:dyDescent="0.25">
      <c r="A77" s="95"/>
      <c r="B77" s="96"/>
      <c r="C77" s="93"/>
      <c r="D77" s="93"/>
      <c r="E77" s="95"/>
    </row>
    <row r="78" spans="1:5" ht="12.75" customHeight="1" x14ac:dyDescent="0.25">
      <c r="A78" s="95"/>
      <c r="B78" s="96"/>
      <c r="C78" s="93"/>
      <c r="D78" s="93"/>
      <c r="E78" s="95"/>
    </row>
    <row r="79" spans="1:5" ht="12.75" customHeight="1" x14ac:dyDescent="0.25">
      <c r="A79" s="95"/>
      <c r="B79" s="96"/>
      <c r="C79" s="93"/>
      <c r="D79" s="93"/>
      <c r="E79" s="95"/>
    </row>
    <row r="80" spans="1:5" ht="12.75" customHeight="1" x14ac:dyDescent="0.25">
      <c r="A80" s="95"/>
      <c r="B80" s="96"/>
      <c r="C80" s="93"/>
      <c r="D80" s="93"/>
      <c r="E80" s="95"/>
    </row>
    <row r="81" spans="1:5" ht="12.75" customHeight="1" x14ac:dyDescent="0.25">
      <c r="A81" s="95"/>
      <c r="B81" s="96"/>
      <c r="C81" s="93"/>
      <c r="D81" s="93"/>
      <c r="E81" s="95"/>
    </row>
    <row r="82" spans="1:5" ht="12.75" customHeight="1" x14ac:dyDescent="0.25">
      <c r="A82" s="95"/>
      <c r="B82" s="96"/>
      <c r="C82" s="93"/>
      <c r="D82" s="93"/>
      <c r="E82" s="95"/>
    </row>
    <row r="83" spans="1:5" ht="12.75" customHeight="1" x14ac:dyDescent="0.25">
      <c r="A83" s="95"/>
      <c r="B83" s="96"/>
      <c r="C83" s="93"/>
      <c r="D83" s="93"/>
      <c r="E83" s="95"/>
    </row>
    <row r="84" spans="1:5" ht="12.75" customHeight="1" x14ac:dyDescent="0.25">
      <c r="A84" s="95"/>
      <c r="B84" s="96"/>
      <c r="C84" s="93"/>
      <c r="D84" s="93"/>
      <c r="E84" s="95"/>
    </row>
    <row r="85" spans="1:5" ht="12.75" customHeight="1" x14ac:dyDescent="0.25">
      <c r="A85" s="95"/>
      <c r="B85" s="96"/>
      <c r="C85" s="93"/>
      <c r="D85" s="93"/>
      <c r="E85" s="95"/>
    </row>
    <row r="86" spans="1:5" ht="12.75" customHeight="1" x14ac:dyDescent="0.25">
      <c r="A86" s="95"/>
      <c r="B86" s="96"/>
      <c r="C86" s="93"/>
      <c r="D86" s="93"/>
      <c r="E86" s="95"/>
    </row>
    <row r="87" spans="1:5" ht="12.75" customHeight="1" x14ac:dyDescent="0.25">
      <c r="A87" s="95"/>
      <c r="B87" s="96"/>
      <c r="C87" s="93"/>
      <c r="D87" s="93"/>
      <c r="E87" s="95"/>
    </row>
    <row r="88" spans="1:5" ht="12.75" customHeight="1" x14ac:dyDescent="0.25">
      <c r="A88" s="95"/>
      <c r="B88" s="96"/>
      <c r="C88" s="93"/>
      <c r="D88" s="93"/>
      <c r="E88" s="95"/>
    </row>
    <row r="89" spans="1:5" ht="12.75" customHeight="1" x14ac:dyDescent="0.25">
      <c r="A89" s="95"/>
      <c r="B89" s="96"/>
      <c r="C89" s="93"/>
      <c r="D89" s="93"/>
      <c r="E89" s="95"/>
    </row>
    <row r="90" spans="1:5" ht="12.75" customHeight="1" x14ac:dyDescent="0.25">
      <c r="A90" s="95"/>
      <c r="B90" s="96"/>
      <c r="C90" s="93"/>
      <c r="D90" s="93"/>
      <c r="E90" s="95"/>
    </row>
    <row r="91" spans="1:5" ht="12.75" customHeight="1" x14ac:dyDescent="0.25">
      <c r="A91" s="95"/>
      <c r="B91" s="96"/>
      <c r="C91" s="93"/>
      <c r="D91" s="93"/>
      <c r="E91" s="95"/>
    </row>
    <row r="92" spans="1:5" ht="12.75" customHeight="1" x14ac:dyDescent="0.25">
      <c r="A92" s="95"/>
      <c r="B92" s="96"/>
      <c r="C92" s="93"/>
      <c r="D92" s="93"/>
      <c r="E92" s="95"/>
    </row>
    <row r="93" spans="1:5" ht="12.75" customHeight="1" x14ac:dyDescent="0.25">
      <c r="A93" s="95"/>
      <c r="B93" s="96"/>
      <c r="C93" s="93"/>
      <c r="D93" s="93"/>
      <c r="E93" s="95"/>
    </row>
    <row r="94" spans="1:5" ht="12.75" customHeight="1" x14ac:dyDescent="0.25">
      <c r="A94" s="95"/>
      <c r="B94" s="96"/>
      <c r="C94" s="93"/>
      <c r="D94" s="93"/>
      <c r="E94" s="95"/>
    </row>
    <row r="95" spans="1:5" ht="12.75" customHeight="1" x14ac:dyDescent="0.25">
      <c r="A95" s="95"/>
      <c r="B95" s="96"/>
      <c r="C95" s="93"/>
      <c r="D95" s="93"/>
      <c r="E95" s="95"/>
    </row>
    <row r="96" spans="1:5" ht="12.75" customHeight="1" x14ac:dyDescent="0.25">
      <c r="A96" s="95"/>
      <c r="B96" s="96"/>
      <c r="C96" s="93"/>
      <c r="D96" s="93"/>
      <c r="E96" s="95"/>
    </row>
    <row r="97" spans="1:5" ht="12.75" customHeight="1" x14ac:dyDescent="0.25">
      <c r="A97" s="95"/>
      <c r="B97" s="96"/>
      <c r="C97" s="93"/>
      <c r="D97" s="93"/>
      <c r="E97" s="95"/>
    </row>
    <row r="98" spans="1:5" ht="12.75" customHeight="1" x14ac:dyDescent="0.25">
      <c r="A98" s="95"/>
      <c r="B98" s="96"/>
      <c r="C98" s="93"/>
      <c r="D98" s="93"/>
      <c r="E98" s="95"/>
    </row>
    <row r="99" spans="1:5" ht="12.75" customHeight="1" x14ac:dyDescent="0.25">
      <c r="A99" s="95"/>
      <c r="B99" s="96"/>
      <c r="C99" s="93"/>
      <c r="D99" s="93"/>
      <c r="E99" s="95"/>
    </row>
    <row r="100" spans="1:5" ht="12.75" customHeight="1" x14ac:dyDescent="0.25">
      <c r="A100" s="95"/>
      <c r="B100" s="96"/>
      <c r="C100" s="93"/>
      <c r="D100" s="93"/>
      <c r="E100" s="95"/>
    </row>
    <row r="101" spans="1:5" ht="12.75" customHeight="1" x14ac:dyDescent="0.25">
      <c r="A101" s="95"/>
      <c r="B101" s="96"/>
      <c r="C101" s="93"/>
      <c r="D101" s="93"/>
      <c r="E101" s="95"/>
    </row>
    <row r="102" spans="1:5" ht="12.75" customHeight="1" x14ac:dyDescent="0.25">
      <c r="A102" s="95"/>
      <c r="B102" s="96"/>
      <c r="C102" s="93"/>
      <c r="D102" s="93"/>
      <c r="E102" s="95"/>
    </row>
    <row r="103" spans="1:5" ht="12.75" customHeight="1" x14ac:dyDescent="0.25">
      <c r="A103" s="95"/>
      <c r="B103" s="96"/>
      <c r="C103" s="93"/>
      <c r="D103" s="93"/>
      <c r="E103" s="95"/>
    </row>
    <row r="104" spans="1:5" ht="12.75" customHeight="1" x14ac:dyDescent="0.25">
      <c r="A104" s="95"/>
      <c r="B104" s="96"/>
      <c r="C104" s="93"/>
      <c r="D104" s="93"/>
      <c r="E104" s="95"/>
    </row>
    <row r="105" spans="1:5" ht="12.75" customHeight="1" x14ac:dyDescent="0.25">
      <c r="A105" s="95"/>
      <c r="B105" s="96"/>
      <c r="C105" s="93"/>
      <c r="D105" s="93"/>
      <c r="E105" s="95"/>
    </row>
    <row r="106" spans="1:5" ht="12.75" customHeight="1" x14ac:dyDescent="0.25">
      <c r="A106" s="95"/>
      <c r="B106" s="96"/>
      <c r="C106" s="93"/>
      <c r="D106" s="93"/>
      <c r="E106" s="95"/>
    </row>
    <row r="107" spans="1:5" ht="12.75" customHeight="1" x14ac:dyDescent="0.25">
      <c r="A107" s="95"/>
      <c r="B107" s="96"/>
      <c r="C107" s="93"/>
      <c r="D107" s="93"/>
      <c r="E107" s="95"/>
    </row>
    <row r="108" spans="1:5" ht="12.75" customHeight="1" x14ac:dyDescent="0.25">
      <c r="A108" s="95"/>
      <c r="B108" s="96"/>
      <c r="C108" s="93"/>
      <c r="D108" s="93"/>
      <c r="E108" s="95"/>
    </row>
    <row r="109" spans="1:5" ht="12.75" customHeight="1" x14ac:dyDescent="0.25">
      <c r="A109" s="95"/>
      <c r="B109" s="96"/>
      <c r="C109" s="93"/>
      <c r="D109" s="93"/>
      <c r="E109" s="95"/>
    </row>
    <row r="110" spans="1:5" ht="12.75" customHeight="1" x14ac:dyDescent="0.25">
      <c r="A110" s="95"/>
      <c r="B110" s="96"/>
      <c r="C110" s="93"/>
      <c r="D110" s="93"/>
      <c r="E110" s="95"/>
    </row>
    <row r="111" spans="1:5" ht="12.75" customHeight="1" x14ac:dyDescent="0.25">
      <c r="A111" s="95"/>
      <c r="B111" s="96"/>
      <c r="C111" s="93"/>
      <c r="D111" s="93"/>
      <c r="E111" s="95"/>
    </row>
    <row r="112" spans="1:5" ht="12.75" customHeight="1" x14ac:dyDescent="0.25">
      <c r="A112" s="95"/>
      <c r="B112" s="96"/>
      <c r="C112" s="93"/>
      <c r="D112" s="93"/>
      <c r="E112" s="95"/>
    </row>
    <row r="113" spans="1:5" ht="12.75" customHeight="1" x14ac:dyDescent="0.25">
      <c r="A113" s="95"/>
      <c r="B113" s="96"/>
      <c r="C113" s="93"/>
      <c r="D113" s="93"/>
      <c r="E113" s="95"/>
    </row>
    <row r="114" spans="1:5" ht="12.75" customHeight="1" x14ac:dyDescent="0.25">
      <c r="A114" s="95"/>
      <c r="B114" s="96"/>
      <c r="C114" s="93"/>
      <c r="D114" s="93"/>
      <c r="E114" s="95"/>
    </row>
    <row r="115" spans="1:5" ht="12.75" customHeight="1" x14ac:dyDescent="0.25">
      <c r="A115" s="95"/>
      <c r="B115" s="96"/>
      <c r="C115" s="93"/>
      <c r="D115" s="93"/>
      <c r="E115" s="95"/>
    </row>
    <row r="116" spans="1:5" ht="12.75" customHeight="1" x14ac:dyDescent="0.25">
      <c r="A116" s="95"/>
      <c r="B116" s="96"/>
      <c r="C116" s="93"/>
      <c r="D116" s="93"/>
      <c r="E116" s="95"/>
    </row>
    <row r="117" spans="1:5" ht="12.75" customHeight="1" x14ac:dyDescent="0.25">
      <c r="A117" s="95"/>
      <c r="B117" s="96"/>
      <c r="C117" s="93"/>
      <c r="D117" s="93"/>
      <c r="E117" s="95"/>
    </row>
    <row r="118" spans="1:5" ht="12.75" customHeight="1" x14ac:dyDescent="0.25">
      <c r="A118" s="95"/>
      <c r="B118" s="96"/>
      <c r="C118" s="93"/>
      <c r="D118" s="93"/>
      <c r="E118" s="95"/>
    </row>
    <row r="119" spans="1:5" ht="12.75" customHeight="1" x14ac:dyDescent="0.25">
      <c r="A119" s="95"/>
      <c r="B119" s="96"/>
      <c r="C119" s="93"/>
      <c r="D119" s="93"/>
      <c r="E119" s="95"/>
    </row>
    <row r="120" spans="1:5" ht="12.75" customHeight="1" x14ac:dyDescent="0.25">
      <c r="A120" s="95"/>
      <c r="B120" s="96"/>
      <c r="C120" s="93"/>
      <c r="D120" s="93"/>
      <c r="E120" s="95"/>
    </row>
    <row r="121" spans="1:5" ht="12.75" customHeight="1" x14ac:dyDescent="0.25">
      <c r="A121" s="95"/>
      <c r="B121" s="96"/>
      <c r="C121" s="93"/>
      <c r="D121" s="93"/>
      <c r="E121" s="95"/>
    </row>
    <row r="122" spans="1:5" ht="12.75" customHeight="1" x14ac:dyDescent="0.25">
      <c r="A122" s="95"/>
      <c r="B122" s="96"/>
      <c r="C122" s="93"/>
      <c r="D122" s="93"/>
      <c r="E122" s="95"/>
    </row>
    <row r="123" spans="1:5" ht="12.75" customHeight="1" x14ac:dyDescent="0.25">
      <c r="A123" s="95"/>
      <c r="B123" s="96"/>
      <c r="C123" s="93"/>
      <c r="D123" s="93"/>
      <c r="E123" s="95"/>
    </row>
    <row r="124" spans="1:5" ht="12.75" customHeight="1" x14ac:dyDescent="0.25">
      <c r="A124" s="95"/>
      <c r="B124" s="96"/>
      <c r="C124" s="93"/>
      <c r="D124" s="93"/>
      <c r="E124" s="95"/>
    </row>
    <row r="125" spans="1:5" ht="12.75" customHeight="1" x14ac:dyDescent="0.25">
      <c r="A125" s="95"/>
      <c r="B125" s="96"/>
      <c r="C125" s="93"/>
      <c r="D125" s="93"/>
      <c r="E125" s="95"/>
    </row>
    <row r="126" spans="1:5" ht="12.75" customHeight="1" x14ac:dyDescent="0.25">
      <c r="A126" s="95"/>
      <c r="B126" s="96"/>
      <c r="C126" s="93"/>
      <c r="D126" s="93"/>
      <c r="E126" s="95"/>
    </row>
    <row r="127" spans="1:5" ht="12.75" customHeight="1" x14ac:dyDescent="0.25">
      <c r="A127" s="95"/>
      <c r="B127" s="96"/>
      <c r="C127" s="93"/>
      <c r="D127" s="93"/>
      <c r="E127" s="95"/>
    </row>
    <row r="128" spans="1:5" ht="12.75" customHeight="1" x14ac:dyDescent="0.25">
      <c r="A128" s="95"/>
      <c r="B128" s="96"/>
      <c r="C128" s="93"/>
      <c r="D128" s="93"/>
      <c r="E128" s="95"/>
    </row>
    <row r="129" spans="1:5" ht="12.75" customHeight="1" x14ac:dyDescent="0.25">
      <c r="A129" s="95"/>
      <c r="B129" s="96"/>
      <c r="C129" s="93"/>
      <c r="D129" s="93"/>
      <c r="E129" s="95"/>
    </row>
    <row r="130" spans="1:5" ht="12.75" customHeight="1" x14ac:dyDescent="0.25">
      <c r="A130" s="95"/>
      <c r="B130" s="96"/>
      <c r="C130" s="93"/>
      <c r="D130" s="93"/>
      <c r="E130" s="95"/>
    </row>
    <row r="131" spans="1:5" ht="12.75" customHeight="1" x14ac:dyDescent="0.25">
      <c r="A131" s="95"/>
      <c r="B131" s="96"/>
      <c r="C131" s="93"/>
      <c r="D131" s="93"/>
      <c r="E131" s="95"/>
    </row>
    <row r="132" spans="1:5" ht="12.75" customHeight="1" x14ac:dyDescent="0.25">
      <c r="A132" s="95"/>
      <c r="B132" s="96"/>
      <c r="C132" s="93"/>
      <c r="D132" s="93"/>
      <c r="E132" s="95"/>
    </row>
    <row r="133" spans="1:5" ht="12.75" customHeight="1" x14ac:dyDescent="0.25">
      <c r="A133" s="95"/>
      <c r="B133" s="96"/>
      <c r="C133" s="93"/>
      <c r="D133" s="93"/>
      <c r="E133" s="95"/>
    </row>
    <row r="134" spans="1:5" ht="12.75" customHeight="1" x14ac:dyDescent="0.25">
      <c r="A134" s="95"/>
      <c r="B134" s="96"/>
      <c r="C134" s="93"/>
      <c r="D134" s="93"/>
      <c r="E134" s="95"/>
    </row>
    <row r="135" spans="1:5" ht="12.75" customHeight="1" x14ac:dyDescent="0.25">
      <c r="A135" s="95"/>
      <c r="B135" s="96"/>
      <c r="C135" s="93"/>
      <c r="D135" s="93"/>
      <c r="E135" s="95"/>
    </row>
    <row r="136" spans="1:5" ht="12.75" customHeight="1" x14ac:dyDescent="0.25">
      <c r="A136" s="95"/>
      <c r="B136" s="96"/>
      <c r="C136" s="93"/>
      <c r="D136" s="93"/>
      <c r="E136" s="95"/>
    </row>
    <row r="137" spans="1:5" ht="12.75" customHeight="1" x14ac:dyDescent="0.25">
      <c r="A137" s="95"/>
      <c r="B137" s="96"/>
      <c r="C137" s="93"/>
      <c r="D137" s="93"/>
      <c r="E137" s="95"/>
    </row>
    <row r="138" spans="1:5" ht="12.75" customHeight="1" x14ac:dyDescent="0.25">
      <c r="A138" s="95"/>
      <c r="B138" s="96"/>
      <c r="C138" s="93"/>
      <c r="D138" s="93"/>
      <c r="E138" s="95"/>
    </row>
    <row r="139" spans="1:5" ht="12.75" customHeight="1" x14ac:dyDescent="0.25">
      <c r="A139" s="95"/>
      <c r="B139" s="96"/>
      <c r="C139" s="93"/>
      <c r="D139" s="93"/>
      <c r="E139" s="95"/>
    </row>
    <row r="140" spans="1:5" ht="12.75" customHeight="1" x14ac:dyDescent="0.25">
      <c r="A140" s="95"/>
      <c r="B140" s="96"/>
      <c r="C140" s="93"/>
      <c r="D140" s="93"/>
      <c r="E140" s="95"/>
    </row>
    <row r="141" spans="1:5" ht="12.75" customHeight="1" x14ac:dyDescent="0.25">
      <c r="A141" s="95"/>
      <c r="B141" s="96"/>
      <c r="C141" s="93"/>
      <c r="D141" s="93"/>
      <c r="E141" s="95"/>
    </row>
    <row r="142" spans="1:5" ht="12.75" customHeight="1" x14ac:dyDescent="0.25">
      <c r="A142" s="95"/>
      <c r="B142" s="96"/>
      <c r="C142" s="93"/>
      <c r="D142" s="93"/>
      <c r="E142" s="95"/>
    </row>
    <row r="143" spans="1:5" ht="12.75" customHeight="1" x14ac:dyDescent="0.25">
      <c r="A143" s="95"/>
      <c r="B143" s="96"/>
      <c r="C143" s="93"/>
      <c r="D143" s="93"/>
      <c r="E143" s="95"/>
    </row>
    <row r="144" spans="1:5" ht="12.75" customHeight="1" x14ac:dyDescent="0.25">
      <c r="A144" s="95"/>
      <c r="B144" s="96"/>
      <c r="C144" s="93"/>
      <c r="D144" s="93"/>
      <c r="E144" s="95"/>
    </row>
    <row r="145" spans="1:5" ht="12.75" customHeight="1" x14ac:dyDescent="0.25">
      <c r="A145" s="95"/>
      <c r="B145" s="96"/>
      <c r="C145" s="93"/>
      <c r="D145" s="93"/>
      <c r="E145" s="95"/>
    </row>
    <row r="146" spans="1:5" ht="12.75" customHeight="1" x14ac:dyDescent="0.25">
      <c r="A146" s="95"/>
      <c r="B146" s="96"/>
      <c r="C146" s="93"/>
      <c r="D146" s="93"/>
      <c r="E146" s="95"/>
    </row>
    <row r="147" spans="1:5" ht="12.75" customHeight="1" x14ac:dyDescent="0.25">
      <c r="A147" s="95"/>
      <c r="B147" s="96"/>
      <c r="C147" s="93"/>
      <c r="D147" s="93"/>
      <c r="E147" s="95"/>
    </row>
    <row r="148" spans="1:5" ht="12.75" customHeight="1" x14ac:dyDescent="0.25">
      <c r="A148" s="95"/>
      <c r="B148" s="96"/>
      <c r="C148" s="93"/>
      <c r="D148" s="93"/>
      <c r="E148" s="95"/>
    </row>
    <row r="149" spans="1:5" ht="12.75" customHeight="1" x14ac:dyDescent="0.25">
      <c r="A149" s="95"/>
      <c r="B149" s="96"/>
      <c r="C149" s="93"/>
      <c r="D149" s="93"/>
    </row>
    <row r="150" spans="1:5" ht="12.75" customHeight="1" x14ac:dyDescent="0.25"/>
    <row r="151" spans="1:5" ht="12.75" customHeight="1" x14ac:dyDescent="0.25"/>
    <row r="152" spans="1:5" ht="12.75" customHeight="1" x14ac:dyDescent="0.25"/>
    <row r="153" spans="1:5" ht="12.7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</sheetData>
  <printOptions horizontalCentered="1"/>
  <pageMargins left="0.70866141732283505" right="0.70866141732283505" top="0.96" bottom="0.98" header="0" footer="0"/>
  <pageSetup scale="61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0B1D-9C14-41F0-88DD-A608CB329ADE}">
  <sheetPr>
    <outlinePr summaryBelow="0" summaryRight="0"/>
  </sheetPr>
  <dimension ref="A1:Z441"/>
  <sheetViews>
    <sheetView zoomScaleNormal="100" zoomScaleSheetLayoutView="100" workbookViewId="0">
      <selection activeCell="I68" sqref="I68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101" customWidth="1"/>
    <col min="8" max="8" width="5.42578125" style="6" bestFit="1" customWidth="1"/>
    <col min="9" max="9" width="53.5703125" style="10" bestFit="1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4"/>
      <c r="C1" s="125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25"/>
      <c r="C2" s="125"/>
      <c r="D2" s="19"/>
      <c r="E2" s="19"/>
      <c r="F2" s="19"/>
      <c r="G2" s="126" t="s">
        <v>0</v>
      </c>
      <c r="H2" s="111"/>
      <c r="I2" s="111"/>
      <c r="J2" s="111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25"/>
      <c r="C3" s="125"/>
      <c r="D3" s="18"/>
      <c r="E3" s="18"/>
      <c r="F3" s="18"/>
      <c r="G3" s="20"/>
      <c r="H3" s="20"/>
      <c r="I3" s="21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25"/>
      <c r="C4" s="125"/>
      <c r="D4" s="18"/>
      <c r="E4" s="18"/>
      <c r="F4" s="18"/>
      <c r="G4" s="126" t="s">
        <v>1</v>
      </c>
      <c r="H4" s="111"/>
      <c r="I4" s="111"/>
      <c r="J4" s="111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25"/>
      <c r="C5" s="125"/>
      <c r="D5" s="22"/>
      <c r="E5" s="22"/>
      <c r="F5" s="22"/>
      <c r="G5" s="127" t="s">
        <v>86</v>
      </c>
      <c r="H5" s="111"/>
      <c r="I5" s="111"/>
      <c r="J5" s="111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7" t="s">
        <v>2</v>
      </c>
      <c r="H6" s="111"/>
      <c r="I6" s="111"/>
      <c r="J6" s="111"/>
      <c r="K6" s="22"/>
      <c r="L6" s="22"/>
      <c r="M6" s="15"/>
      <c r="O6" s="17"/>
      <c r="P6" s="17"/>
    </row>
    <row r="7" spans="1:26" s="16" customFormat="1" ht="12.75" customHeight="1" x14ac:dyDescent="0.25">
      <c r="A7" s="12"/>
      <c r="B7" s="12"/>
      <c r="C7" s="12"/>
      <c r="D7" s="12"/>
      <c r="E7" s="12"/>
      <c r="F7" s="12"/>
      <c r="G7" s="110" t="s">
        <v>3</v>
      </c>
      <c r="H7" s="111"/>
      <c r="I7" s="111"/>
      <c r="J7" s="111"/>
      <c r="K7" s="12"/>
      <c r="L7" s="12"/>
      <c r="M7" s="15"/>
      <c r="O7" s="17"/>
      <c r="P7" s="17"/>
    </row>
    <row r="8" spans="1:26" s="16" customFormat="1" ht="12.75" customHeight="1" thickBot="1" x14ac:dyDescent="0.3">
      <c r="A8" s="12"/>
      <c r="B8" s="12"/>
      <c r="C8" s="12"/>
      <c r="D8" s="12"/>
      <c r="E8" s="12"/>
      <c r="F8" s="12"/>
      <c r="G8" s="87"/>
      <c r="H8" s="86"/>
      <c r="I8" s="103"/>
      <c r="J8" s="86"/>
      <c r="K8" s="12"/>
      <c r="L8" s="12"/>
      <c r="M8" s="15"/>
      <c r="O8" s="17"/>
      <c r="P8" s="17"/>
    </row>
    <row r="9" spans="1:26" s="24" customFormat="1" x14ac:dyDescent="0.2">
      <c r="A9" s="8"/>
      <c r="B9" s="130" t="s">
        <v>4</v>
      </c>
      <c r="C9" s="91" t="s">
        <v>75</v>
      </c>
      <c r="D9" s="134" t="s">
        <v>6</v>
      </c>
      <c r="E9" s="135"/>
      <c r="F9" s="135"/>
      <c r="G9" s="135"/>
      <c r="H9" s="136" t="s">
        <v>7</v>
      </c>
      <c r="I9" s="136" t="s">
        <v>8</v>
      </c>
      <c r="J9" s="138" t="s">
        <v>9</v>
      </c>
      <c r="K9" s="130" t="s">
        <v>10</v>
      </c>
      <c r="L9" s="116" t="s">
        <v>76</v>
      </c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39" customHeight="1" thickBot="1" x14ac:dyDescent="0.25">
      <c r="A10" s="8"/>
      <c r="B10" s="131"/>
      <c r="C10" s="89" t="s">
        <v>12</v>
      </c>
      <c r="D10" s="90">
        <v>1</v>
      </c>
      <c r="E10" s="90">
        <v>2</v>
      </c>
      <c r="F10" s="90">
        <v>3</v>
      </c>
      <c r="G10" s="90">
        <v>4</v>
      </c>
      <c r="H10" s="137"/>
      <c r="I10" s="137"/>
      <c r="J10" s="139"/>
      <c r="K10" s="131"/>
      <c r="L10" s="117"/>
      <c r="M10" s="8"/>
      <c r="N10" s="8"/>
      <c r="O10" s="23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18">
        <v>1</v>
      </c>
      <c r="C11" s="120" t="s">
        <v>21</v>
      </c>
      <c r="D11" s="68">
        <v>16</v>
      </c>
      <c r="E11" s="68"/>
      <c r="F11" s="68"/>
      <c r="G11" s="68"/>
      <c r="H11" s="49">
        <v>2024</v>
      </c>
      <c r="I11" s="104" t="s">
        <v>48</v>
      </c>
      <c r="J11" s="88" t="s">
        <v>44</v>
      </c>
      <c r="K11" s="47">
        <f>SUM(D11:G11)</f>
        <v>16</v>
      </c>
      <c r="L11" s="122">
        <f>SUM(K11:K23)</f>
        <v>499</v>
      </c>
      <c r="M11" s="8"/>
      <c r="N11"/>
      <c r="O11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ht="15" customHeight="1" x14ac:dyDescent="0.2">
      <c r="A12" s="8"/>
      <c r="B12" s="119"/>
      <c r="C12" s="121"/>
      <c r="D12" s="68">
        <v>28</v>
      </c>
      <c r="E12" s="68"/>
      <c r="F12" s="68"/>
      <c r="G12" s="68"/>
      <c r="H12" s="49">
        <v>2024</v>
      </c>
      <c r="I12" s="104" t="s">
        <v>64</v>
      </c>
      <c r="J12" s="88" t="s">
        <v>45</v>
      </c>
      <c r="K12" s="55">
        <f t="shared" ref="K12:K23" si="0">SUM(D12:G12)</f>
        <v>28</v>
      </c>
      <c r="L12" s="123"/>
      <c r="M12" s="8"/>
      <c r="N12"/>
      <c r="O12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ht="15" customHeight="1" x14ac:dyDescent="0.2">
      <c r="A13" s="8"/>
      <c r="B13" s="119"/>
      <c r="C13" s="121"/>
      <c r="D13" s="43">
        <v>30</v>
      </c>
      <c r="E13" s="43"/>
      <c r="F13" s="43"/>
      <c r="G13" s="43"/>
      <c r="H13" s="49">
        <v>2024</v>
      </c>
      <c r="I13" s="105" t="s">
        <v>31</v>
      </c>
      <c r="J13" s="41" t="s">
        <v>29</v>
      </c>
      <c r="K13" s="55">
        <f t="shared" si="0"/>
        <v>30</v>
      </c>
      <c r="L13" s="123"/>
      <c r="M13" s="8"/>
      <c r="N13"/>
      <c r="O13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19"/>
      <c r="C14" s="121"/>
      <c r="D14" s="43">
        <v>32</v>
      </c>
      <c r="E14" s="43"/>
      <c r="F14" s="43"/>
      <c r="G14" s="43"/>
      <c r="H14" s="49">
        <v>2024</v>
      </c>
      <c r="I14" s="105" t="s">
        <v>83</v>
      </c>
      <c r="J14" s="41" t="s">
        <v>18</v>
      </c>
      <c r="K14" s="55">
        <f t="shared" si="0"/>
        <v>32</v>
      </c>
      <c r="L14" s="123"/>
      <c r="M14" s="8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19"/>
      <c r="C15" s="121"/>
      <c r="D15" s="43">
        <v>78</v>
      </c>
      <c r="E15" s="43"/>
      <c r="F15" s="43"/>
      <c r="G15" s="43"/>
      <c r="H15" s="49">
        <v>2024</v>
      </c>
      <c r="I15" s="106" t="s">
        <v>37</v>
      </c>
      <c r="J15" s="41" t="s">
        <v>29</v>
      </c>
      <c r="K15" s="55">
        <f t="shared" si="0"/>
        <v>78</v>
      </c>
      <c r="L15" s="123"/>
      <c r="M15" s="8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19"/>
      <c r="C16" s="121"/>
      <c r="D16" s="43">
        <v>68</v>
      </c>
      <c r="E16" s="43"/>
      <c r="F16" s="43"/>
      <c r="G16" s="43"/>
      <c r="H16" s="49">
        <v>2024</v>
      </c>
      <c r="I16" s="106" t="s">
        <v>94</v>
      </c>
      <c r="J16" s="41" t="s">
        <v>105</v>
      </c>
      <c r="K16" s="55">
        <f t="shared" si="0"/>
        <v>68</v>
      </c>
      <c r="L16" s="123"/>
      <c r="M16" s="8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x14ac:dyDescent="0.2">
      <c r="A17" s="8"/>
      <c r="B17" s="119"/>
      <c r="C17" s="121"/>
      <c r="D17" s="43">
        <v>29</v>
      </c>
      <c r="E17" s="43"/>
      <c r="F17" s="43"/>
      <c r="G17" s="43"/>
      <c r="H17" s="49">
        <v>2024</v>
      </c>
      <c r="I17" s="106" t="s">
        <v>95</v>
      </c>
      <c r="J17" s="41" t="s">
        <v>105</v>
      </c>
      <c r="K17" s="55">
        <f t="shared" si="0"/>
        <v>29</v>
      </c>
      <c r="L17" s="123"/>
      <c r="M17" s="8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19"/>
      <c r="C18" s="121"/>
      <c r="D18" s="43">
        <v>61</v>
      </c>
      <c r="E18" s="43"/>
      <c r="F18" s="43"/>
      <c r="G18" s="43"/>
      <c r="H18" s="49">
        <v>2024</v>
      </c>
      <c r="I18" s="106" t="s">
        <v>96</v>
      </c>
      <c r="J18" s="41" t="s">
        <v>105</v>
      </c>
      <c r="K18" s="55">
        <f t="shared" si="0"/>
        <v>61</v>
      </c>
      <c r="L18" s="123"/>
      <c r="M18" s="8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19"/>
      <c r="C19" s="121"/>
      <c r="D19" s="43">
        <v>28</v>
      </c>
      <c r="E19" s="43"/>
      <c r="F19" s="43"/>
      <c r="G19" s="43"/>
      <c r="H19" s="49">
        <v>2024</v>
      </c>
      <c r="I19" s="106" t="s">
        <v>65</v>
      </c>
      <c r="J19" s="41" t="s">
        <v>45</v>
      </c>
      <c r="K19" s="55">
        <f t="shared" si="0"/>
        <v>28</v>
      </c>
      <c r="L19" s="123"/>
      <c r="M19" s="8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19"/>
      <c r="C20" s="121"/>
      <c r="D20" s="43">
        <v>47</v>
      </c>
      <c r="E20" s="43"/>
      <c r="F20" s="43"/>
      <c r="G20" s="43"/>
      <c r="H20" s="49">
        <v>2024</v>
      </c>
      <c r="I20" s="106" t="s">
        <v>27</v>
      </c>
      <c r="J20" s="41" t="s">
        <v>18</v>
      </c>
      <c r="K20" s="55">
        <f t="shared" si="0"/>
        <v>47</v>
      </c>
      <c r="L20" s="123"/>
      <c r="M20" s="8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119"/>
      <c r="C21" s="121"/>
      <c r="D21" s="43">
        <v>36</v>
      </c>
      <c r="E21" s="43"/>
      <c r="F21" s="43"/>
      <c r="G21" s="43"/>
      <c r="H21" s="49">
        <v>2024</v>
      </c>
      <c r="I21" s="106" t="s">
        <v>16</v>
      </c>
      <c r="J21" s="41" t="s">
        <v>29</v>
      </c>
      <c r="K21" s="55">
        <f t="shared" si="0"/>
        <v>36</v>
      </c>
      <c r="L21" s="123"/>
      <c r="M21" s="8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19"/>
      <c r="C22" s="121"/>
      <c r="D22" s="43">
        <v>16</v>
      </c>
      <c r="E22" s="43"/>
      <c r="F22" s="43"/>
      <c r="G22" s="43"/>
      <c r="H22" s="49">
        <v>2024</v>
      </c>
      <c r="I22" s="106" t="s">
        <v>103</v>
      </c>
      <c r="J22" s="41" t="s">
        <v>45</v>
      </c>
      <c r="K22" s="55">
        <f t="shared" si="0"/>
        <v>16</v>
      </c>
      <c r="L22" s="123"/>
      <c r="M22" s="8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ht="30.75" thickBot="1" x14ac:dyDescent="0.25">
      <c r="A23" s="8"/>
      <c r="B23" s="119"/>
      <c r="C23" s="121"/>
      <c r="D23" s="43">
        <v>30</v>
      </c>
      <c r="E23" s="43"/>
      <c r="F23" s="43"/>
      <c r="G23" s="43"/>
      <c r="H23" s="49">
        <v>2024</v>
      </c>
      <c r="I23" s="106" t="s">
        <v>17</v>
      </c>
      <c r="J23" s="41" t="s">
        <v>30</v>
      </c>
      <c r="K23" s="55">
        <f t="shared" si="0"/>
        <v>30</v>
      </c>
      <c r="L23" s="123"/>
      <c r="M23" s="8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31" customFormat="1" x14ac:dyDescent="0.2">
      <c r="A24" s="2"/>
      <c r="B24" s="114">
        <v>3</v>
      </c>
      <c r="C24" s="114" t="s">
        <v>74</v>
      </c>
      <c r="D24" s="38">
        <v>24</v>
      </c>
      <c r="E24" s="42"/>
      <c r="F24" s="38"/>
      <c r="G24" s="42"/>
      <c r="H24" s="42">
        <v>2024</v>
      </c>
      <c r="I24" s="107" t="s">
        <v>22</v>
      </c>
      <c r="J24" s="60" t="s">
        <v>18</v>
      </c>
      <c r="K24" s="47">
        <f>SUM(D24:G24)</f>
        <v>24</v>
      </c>
      <c r="L24" s="112">
        <f>SUM(K24:K59)</f>
        <v>1198</v>
      </c>
      <c r="M24" s="2"/>
      <c r="N24" s="6"/>
      <c r="O24" s="7"/>
      <c r="P24" s="2"/>
    </row>
    <row r="25" spans="1:26" s="31" customFormat="1" x14ac:dyDescent="0.2">
      <c r="A25" s="2"/>
      <c r="B25" s="115"/>
      <c r="C25" s="115"/>
      <c r="D25" s="49">
        <v>25</v>
      </c>
      <c r="E25" s="68"/>
      <c r="F25" s="49"/>
      <c r="G25" s="68"/>
      <c r="H25" s="68">
        <v>2024</v>
      </c>
      <c r="I25" s="108" t="s">
        <v>104</v>
      </c>
      <c r="J25" s="73" t="s">
        <v>29</v>
      </c>
      <c r="K25" s="55">
        <f t="shared" ref="K25:K59" si="1">SUM(D25:G25)</f>
        <v>25</v>
      </c>
      <c r="L25" s="113"/>
      <c r="M25" s="2"/>
      <c r="N25" s="6"/>
      <c r="O25" s="7"/>
      <c r="P25" s="2"/>
    </row>
    <row r="26" spans="1:26" s="31" customFormat="1" x14ac:dyDescent="0.2">
      <c r="A26" s="2"/>
      <c r="B26" s="115"/>
      <c r="C26" s="115"/>
      <c r="D26" s="49">
        <v>20</v>
      </c>
      <c r="E26" s="68"/>
      <c r="F26" s="49"/>
      <c r="G26" s="68"/>
      <c r="H26" s="68">
        <v>2024</v>
      </c>
      <c r="I26" s="108" t="s">
        <v>47</v>
      </c>
      <c r="J26" s="73" t="s">
        <v>18</v>
      </c>
      <c r="K26" s="55">
        <f t="shared" si="1"/>
        <v>20</v>
      </c>
      <c r="L26" s="113"/>
      <c r="M26" s="2"/>
      <c r="N26" s="6"/>
      <c r="O26" s="7"/>
      <c r="P26" s="2"/>
    </row>
    <row r="27" spans="1:26" s="31" customFormat="1" x14ac:dyDescent="0.2">
      <c r="A27" s="2"/>
      <c r="B27" s="115"/>
      <c r="C27" s="115"/>
      <c r="D27" s="49">
        <v>24</v>
      </c>
      <c r="E27" s="68"/>
      <c r="F27" s="49"/>
      <c r="G27" s="68"/>
      <c r="H27" s="68">
        <v>2024</v>
      </c>
      <c r="I27" s="108" t="s">
        <v>23</v>
      </c>
      <c r="J27" s="73" t="s">
        <v>29</v>
      </c>
      <c r="K27" s="55">
        <f t="shared" si="1"/>
        <v>24</v>
      </c>
      <c r="L27" s="113"/>
      <c r="M27" s="2"/>
      <c r="N27" s="6"/>
      <c r="O27" s="7"/>
      <c r="P27" s="2"/>
    </row>
    <row r="28" spans="1:26" s="31" customFormat="1" x14ac:dyDescent="0.2">
      <c r="A28" s="2"/>
      <c r="B28" s="115"/>
      <c r="C28" s="115"/>
      <c r="D28" s="49">
        <v>13</v>
      </c>
      <c r="E28" s="68"/>
      <c r="F28" s="49"/>
      <c r="G28" s="68"/>
      <c r="H28" s="68">
        <v>2024</v>
      </c>
      <c r="I28" s="108" t="s">
        <v>88</v>
      </c>
      <c r="J28" s="73" t="s">
        <v>18</v>
      </c>
      <c r="K28" s="55">
        <f t="shared" si="1"/>
        <v>13</v>
      </c>
      <c r="L28" s="113"/>
      <c r="M28" s="2"/>
      <c r="N28" s="6"/>
      <c r="O28" s="7"/>
      <c r="P28" s="2"/>
    </row>
    <row r="29" spans="1:26" s="31" customFormat="1" x14ac:dyDescent="0.2">
      <c r="A29" s="2"/>
      <c r="B29" s="115"/>
      <c r="C29" s="115"/>
      <c r="D29" s="49">
        <v>14</v>
      </c>
      <c r="E29" s="68"/>
      <c r="F29" s="49"/>
      <c r="G29" s="68"/>
      <c r="H29" s="68">
        <v>2024</v>
      </c>
      <c r="I29" s="108" t="s">
        <v>48</v>
      </c>
      <c r="J29" s="73" t="s">
        <v>44</v>
      </c>
      <c r="K29" s="55">
        <f t="shared" si="1"/>
        <v>14</v>
      </c>
      <c r="L29" s="113"/>
      <c r="M29" s="2"/>
      <c r="N29" s="6"/>
      <c r="O29" s="7"/>
      <c r="P29" s="2"/>
    </row>
    <row r="30" spans="1:26" s="31" customFormat="1" ht="30" x14ac:dyDescent="0.2">
      <c r="A30" s="2"/>
      <c r="B30" s="115"/>
      <c r="C30" s="115"/>
      <c r="D30" s="49">
        <v>19</v>
      </c>
      <c r="E30" s="68"/>
      <c r="F30" s="49"/>
      <c r="G30" s="68"/>
      <c r="H30" s="68">
        <v>2024</v>
      </c>
      <c r="I30" s="108" t="s">
        <v>89</v>
      </c>
      <c r="J30" s="73" t="s">
        <v>30</v>
      </c>
      <c r="K30" s="55">
        <f t="shared" si="1"/>
        <v>19</v>
      </c>
      <c r="L30" s="113"/>
      <c r="M30" s="2"/>
      <c r="N30" s="6"/>
      <c r="O30" s="7"/>
      <c r="P30" s="2"/>
    </row>
    <row r="31" spans="1:26" s="31" customFormat="1" x14ac:dyDescent="0.2">
      <c r="A31" s="2"/>
      <c r="B31" s="115"/>
      <c r="C31" s="115"/>
      <c r="D31" s="49">
        <v>25</v>
      </c>
      <c r="E31" s="68"/>
      <c r="F31" s="49"/>
      <c r="G31" s="68"/>
      <c r="H31" s="68">
        <v>2024</v>
      </c>
      <c r="I31" s="108" t="s">
        <v>90</v>
      </c>
      <c r="J31" s="73" t="s">
        <v>18</v>
      </c>
      <c r="K31" s="55">
        <f t="shared" si="1"/>
        <v>25</v>
      </c>
      <c r="L31" s="113"/>
      <c r="M31" s="2"/>
      <c r="N31" s="6"/>
      <c r="O31" s="7"/>
      <c r="P31" s="2"/>
    </row>
    <row r="32" spans="1:26" s="31" customFormat="1" ht="30" x14ac:dyDescent="0.2">
      <c r="A32" s="2"/>
      <c r="B32" s="115"/>
      <c r="C32" s="115"/>
      <c r="D32" s="49">
        <v>25</v>
      </c>
      <c r="E32" s="68"/>
      <c r="F32" s="49"/>
      <c r="G32" s="68"/>
      <c r="H32" s="68">
        <v>2024</v>
      </c>
      <c r="I32" s="108" t="s">
        <v>25</v>
      </c>
      <c r="J32" s="73" t="s">
        <v>30</v>
      </c>
      <c r="K32" s="55">
        <f t="shared" si="1"/>
        <v>25</v>
      </c>
      <c r="L32" s="113"/>
      <c r="M32" s="2"/>
      <c r="N32" s="6"/>
      <c r="O32" s="7"/>
      <c r="P32" s="2"/>
    </row>
    <row r="33" spans="1:16" s="31" customFormat="1" ht="30" x14ac:dyDescent="0.2">
      <c r="A33" s="2"/>
      <c r="B33" s="115"/>
      <c r="C33" s="115"/>
      <c r="D33" s="49">
        <v>17</v>
      </c>
      <c r="E33" s="68"/>
      <c r="F33" s="49"/>
      <c r="G33" s="68"/>
      <c r="H33" s="68">
        <v>2024</v>
      </c>
      <c r="I33" s="108" t="s">
        <v>91</v>
      </c>
      <c r="J33" s="73" t="s">
        <v>29</v>
      </c>
      <c r="K33" s="55">
        <f t="shared" si="1"/>
        <v>17</v>
      </c>
      <c r="L33" s="113"/>
      <c r="M33" s="2"/>
      <c r="N33" s="6"/>
      <c r="O33" s="7"/>
      <c r="P33" s="2"/>
    </row>
    <row r="34" spans="1:16" s="31" customFormat="1" x14ac:dyDescent="0.2">
      <c r="A34" s="2"/>
      <c r="B34" s="115"/>
      <c r="C34" s="115"/>
      <c r="D34" s="49">
        <v>25</v>
      </c>
      <c r="E34" s="68"/>
      <c r="F34" s="49"/>
      <c r="G34" s="68"/>
      <c r="H34" s="68">
        <v>2024</v>
      </c>
      <c r="I34" s="108" t="s">
        <v>82</v>
      </c>
      <c r="J34" s="73" t="s">
        <v>18</v>
      </c>
      <c r="K34" s="55">
        <f t="shared" si="1"/>
        <v>25</v>
      </c>
      <c r="L34" s="113"/>
      <c r="M34" s="2"/>
      <c r="N34" s="6"/>
      <c r="O34" s="7"/>
      <c r="P34" s="2"/>
    </row>
    <row r="35" spans="1:16" s="31" customFormat="1" x14ac:dyDescent="0.2">
      <c r="A35" s="2"/>
      <c r="B35" s="115"/>
      <c r="C35" s="115"/>
      <c r="D35" s="49">
        <v>23</v>
      </c>
      <c r="E35" s="68"/>
      <c r="F35" s="49"/>
      <c r="G35" s="68"/>
      <c r="H35" s="68">
        <v>2024</v>
      </c>
      <c r="I35" s="108" t="s">
        <v>92</v>
      </c>
      <c r="J35" s="73" t="s">
        <v>18</v>
      </c>
      <c r="K35" s="55">
        <f t="shared" si="1"/>
        <v>23</v>
      </c>
      <c r="L35" s="113"/>
      <c r="M35" s="2"/>
      <c r="N35" s="6"/>
      <c r="O35" s="7"/>
      <c r="P35" s="2"/>
    </row>
    <row r="36" spans="1:16" s="31" customFormat="1" x14ac:dyDescent="0.2">
      <c r="A36" s="2"/>
      <c r="B36" s="115"/>
      <c r="C36" s="115"/>
      <c r="D36" s="49">
        <v>25</v>
      </c>
      <c r="E36" s="68"/>
      <c r="F36" s="49"/>
      <c r="G36" s="68"/>
      <c r="H36" s="68">
        <v>2024</v>
      </c>
      <c r="I36" s="108" t="s">
        <v>35</v>
      </c>
      <c r="J36" s="73" t="s">
        <v>45</v>
      </c>
      <c r="K36" s="55">
        <f t="shared" si="1"/>
        <v>25</v>
      </c>
      <c r="L36" s="113"/>
      <c r="M36" s="2"/>
      <c r="N36" s="6"/>
      <c r="O36" s="7"/>
      <c r="P36" s="2"/>
    </row>
    <row r="37" spans="1:16" s="31" customFormat="1" x14ac:dyDescent="0.2">
      <c r="A37" s="2"/>
      <c r="B37" s="115"/>
      <c r="C37" s="115"/>
      <c r="D37" s="49">
        <v>50</v>
      </c>
      <c r="E37" s="68"/>
      <c r="F37" s="49"/>
      <c r="G37" s="68"/>
      <c r="H37" s="68">
        <v>2024</v>
      </c>
      <c r="I37" s="108" t="s">
        <v>31</v>
      </c>
      <c r="J37" s="73" t="s">
        <v>29</v>
      </c>
      <c r="K37" s="55">
        <f t="shared" si="1"/>
        <v>50</v>
      </c>
      <c r="L37" s="113"/>
      <c r="M37" s="2"/>
      <c r="N37" s="6"/>
      <c r="O37" s="7"/>
      <c r="P37" s="2"/>
    </row>
    <row r="38" spans="1:16" s="31" customFormat="1" x14ac:dyDescent="0.2">
      <c r="A38" s="2"/>
      <c r="B38" s="115"/>
      <c r="C38" s="115"/>
      <c r="D38" s="49">
        <v>25</v>
      </c>
      <c r="E38" s="68"/>
      <c r="F38" s="49"/>
      <c r="G38" s="68"/>
      <c r="H38" s="68">
        <v>2024</v>
      </c>
      <c r="I38" s="108" t="s">
        <v>83</v>
      </c>
      <c r="J38" s="73" t="s">
        <v>18</v>
      </c>
      <c r="K38" s="55">
        <f t="shared" si="1"/>
        <v>25</v>
      </c>
      <c r="L38" s="113"/>
      <c r="M38" s="2"/>
      <c r="N38" s="6"/>
      <c r="O38" s="7"/>
      <c r="P38" s="2"/>
    </row>
    <row r="39" spans="1:16" s="31" customFormat="1" x14ac:dyDescent="0.2">
      <c r="A39" s="2"/>
      <c r="B39" s="115"/>
      <c r="C39" s="115"/>
      <c r="D39" s="49">
        <v>71</v>
      </c>
      <c r="E39" s="68"/>
      <c r="F39" s="49"/>
      <c r="G39" s="68"/>
      <c r="H39" s="68">
        <v>2024</v>
      </c>
      <c r="I39" s="108" t="s">
        <v>37</v>
      </c>
      <c r="J39" s="73" t="s">
        <v>29</v>
      </c>
      <c r="K39" s="55">
        <f t="shared" si="1"/>
        <v>71</v>
      </c>
      <c r="L39" s="113"/>
      <c r="M39" s="2"/>
      <c r="N39" s="6"/>
      <c r="O39" s="7"/>
      <c r="P39" s="2"/>
    </row>
    <row r="40" spans="1:16" s="31" customFormat="1" x14ac:dyDescent="0.2">
      <c r="A40" s="2"/>
      <c r="B40" s="115"/>
      <c r="C40" s="115"/>
      <c r="D40" s="49">
        <v>17</v>
      </c>
      <c r="E40" s="68"/>
      <c r="F40" s="49"/>
      <c r="G40" s="68"/>
      <c r="H40" s="68">
        <v>2024</v>
      </c>
      <c r="I40" s="108" t="s">
        <v>93</v>
      </c>
      <c r="J40" s="73" t="s">
        <v>29</v>
      </c>
      <c r="K40" s="55">
        <f t="shared" si="1"/>
        <v>17</v>
      </c>
      <c r="L40" s="113"/>
      <c r="M40" s="2"/>
      <c r="N40" s="6"/>
      <c r="O40" s="7"/>
      <c r="P40" s="2"/>
    </row>
    <row r="41" spans="1:16" s="31" customFormat="1" x14ac:dyDescent="0.2">
      <c r="A41" s="2"/>
      <c r="B41" s="115"/>
      <c r="C41" s="115"/>
      <c r="D41" s="49">
        <v>173</v>
      </c>
      <c r="E41" s="68"/>
      <c r="F41" s="49"/>
      <c r="G41" s="68"/>
      <c r="H41" s="68">
        <v>2024</v>
      </c>
      <c r="I41" s="108" t="s">
        <v>94</v>
      </c>
      <c r="J41" s="73" t="s">
        <v>105</v>
      </c>
      <c r="K41" s="55">
        <f t="shared" si="1"/>
        <v>173</v>
      </c>
      <c r="L41" s="113"/>
      <c r="M41" s="2"/>
      <c r="N41" s="6"/>
      <c r="O41" s="7"/>
      <c r="P41" s="2"/>
    </row>
    <row r="42" spans="1:16" s="31" customFormat="1" x14ac:dyDescent="0.2">
      <c r="A42" s="2"/>
      <c r="B42" s="115"/>
      <c r="C42" s="115"/>
      <c r="D42" s="49">
        <v>77</v>
      </c>
      <c r="E42" s="68"/>
      <c r="F42" s="49"/>
      <c r="G42" s="68"/>
      <c r="H42" s="68">
        <v>2024</v>
      </c>
      <c r="I42" s="108" t="s">
        <v>95</v>
      </c>
      <c r="J42" s="73" t="s">
        <v>105</v>
      </c>
      <c r="K42" s="55">
        <f t="shared" si="1"/>
        <v>77</v>
      </c>
      <c r="L42" s="113"/>
      <c r="M42" s="2"/>
      <c r="N42" s="6"/>
      <c r="O42" s="7"/>
      <c r="P42" s="2"/>
    </row>
    <row r="43" spans="1:16" s="31" customFormat="1" x14ac:dyDescent="0.2">
      <c r="A43" s="2"/>
      <c r="B43" s="115"/>
      <c r="C43" s="115"/>
      <c r="D43" s="49">
        <v>46</v>
      </c>
      <c r="E43" s="68"/>
      <c r="F43" s="49"/>
      <c r="G43" s="68"/>
      <c r="H43" s="68">
        <v>2024</v>
      </c>
      <c r="I43" s="108" t="s">
        <v>96</v>
      </c>
      <c r="J43" s="73" t="s">
        <v>105</v>
      </c>
      <c r="K43" s="55">
        <f t="shared" si="1"/>
        <v>46</v>
      </c>
      <c r="L43" s="113"/>
      <c r="M43" s="2"/>
      <c r="N43" s="6"/>
      <c r="O43" s="7"/>
      <c r="P43" s="2"/>
    </row>
    <row r="44" spans="1:16" s="31" customFormat="1" x14ac:dyDescent="0.2">
      <c r="A44" s="2"/>
      <c r="B44" s="115"/>
      <c r="C44" s="115"/>
      <c r="D44" s="49">
        <v>24</v>
      </c>
      <c r="E44" s="68"/>
      <c r="F44" s="49"/>
      <c r="G44" s="68"/>
      <c r="H44" s="68">
        <v>2024</v>
      </c>
      <c r="I44" s="108" t="s">
        <v>97</v>
      </c>
      <c r="J44" s="73" t="s">
        <v>105</v>
      </c>
      <c r="K44" s="55">
        <f t="shared" si="1"/>
        <v>24</v>
      </c>
      <c r="L44" s="113"/>
      <c r="M44" s="2"/>
      <c r="N44" s="6"/>
      <c r="O44" s="7"/>
      <c r="P44" s="2"/>
    </row>
    <row r="45" spans="1:16" s="31" customFormat="1" x14ac:dyDescent="0.2">
      <c r="A45" s="2"/>
      <c r="B45" s="115"/>
      <c r="C45" s="115"/>
      <c r="D45" s="49">
        <v>29</v>
      </c>
      <c r="E45" s="68"/>
      <c r="F45" s="49"/>
      <c r="G45" s="68"/>
      <c r="H45" s="68">
        <v>2024</v>
      </c>
      <c r="I45" s="108" t="s">
        <v>51</v>
      </c>
      <c r="J45" s="73" t="s">
        <v>105</v>
      </c>
      <c r="K45" s="55">
        <f t="shared" si="1"/>
        <v>29</v>
      </c>
      <c r="L45" s="113"/>
      <c r="M45" s="2"/>
      <c r="N45" s="6"/>
      <c r="O45" s="7"/>
      <c r="P45" s="2"/>
    </row>
    <row r="46" spans="1:16" s="31" customFormat="1" x14ac:dyDescent="0.2">
      <c r="A46" s="2"/>
      <c r="B46" s="115"/>
      <c r="C46" s="115"/>
      <c r="D46" s="49">
        <v>22</v>
      </c>
      <c r="E46" s="68"/>
      <c r="F46" s="49"/>
      <c r="G46" s="68"/>
      <c r="H46" s="68">
        <v>2024</v>
      </c>
      <c r="I46" s="108" t="s">
        <v>52</v>
      </c>
      <c r="J46" s="73" t="s">
        <v>18</v>
      </c>
      <c r="K46" s="55">
        <f t="shared" si="1"/>
        <v>22</v>
      </c>
      <c r="L46" s="113"/>
      <c r="M46" s="2"/>
      <c r="N46" s="6"/>
      <c r="O46" s="7"/>
      <c r="P46" s="2"/>
    </row>
    <row r="47" spans="1:16" s="31" customFormat="1" x14ac:dyDescent="0.2">
      <c r="A47" s="2"/>
      <c r="B47" s="115"/>
      <c r="C47" s="115"/>
      <c r="D47" s="39">
        <v>97</v>
      </c>
      <c r="E47" s="43"/>
      <c r="F47" s="39"/>
      <c r="G47" s="43"/>
      <c r="H47" s="68">
        <v>2024</v>
      </c>
      <c r="I47" s="106" t="s">
        <v>98</v>
      </c>
      <c r="J47" s="61" t="s">
        <v>18</v>
      </c>
      <c r="K47" s="48">
        <f t="shared" si="1"/>
        <v>97</v>
      </c>
      <c r="L47" s="113"/>
      <c r="M47" s="2"/>
      <c r="N47" s="6"/>
      <c r="O47" s="7"/>
      <c r="P47" s="2"/>
    </row>
    <row r="48" spans="1:16" s="31" customFormat="1" ht="30" x14ac:dyDescent="0.2">
      <c r="A48" s="2"/>
      <c r="B48" s="115"/>
      <c r="C48" s="115"/>
      <c r="D48" s="49">
        <v>24</v>
      </c>
      <c r="E48" s="68"/>
      <c r="F48" s="49"/>
      <c r="G48" s="68"/>
      <c r="H48" s="68">
        <v>2024</v>
      </c>
      <c r="I48" s="108" t="s">
        <v>42</v>
      </c>
      <c r="J48" s="73" t="s">
        <v>30</v>
      </c>
      <c r="K48" s="55">
        <f t="shared" si="1"/>
        <v>24</v>
      </c>
      <c r="L48" s="113"/>
      <c r="M48" s="2"/>
      <c r="N48" s="6"/>
      <c r="O48" s="7"/>
      <c r="P48" s="2"/>
    </row>
    <row r="49" spans="1:16" s="31" customFormat="1" x14ac:dyDescent="0.2">
      <c r="A49" s="2"/>
      <c r="B49" s="115"/>
      <c r="C49" s="115"/>
      <c r="D49" s="49">
        <v>23</v>
      </c>
      <c r="E49" s="68"/>
      <c r="F49" s="49"/>
      <c r="G49" s="68"/>
      <c r="H49" s="68">
        <v>2024</v>
      </c>
      <c r="I49" s="108" t="s">
        <v>27</v>
      </c>
      <c r="J49" s="73" t="s">
        <v>18</v>
      </c>
      <c r="K49" s="55">
        <f t="shared" si="1"/>
        <v>23</v>
      </c>
      <c r="L49" s="113"/>
      <c r="M49" s="2"/>
      <c r="N49" s="6"/>
      <c r="O49" s="6"/>
      <c r="P49" s="2"/>
    </row>
    <row r="50" spans="1:16" s="31" customFormat="1" x14ac:dyDescent="0.2">
      <c r="A50" s="2"/>
      <c r="B50" s="115"/>
      <c r="C50" s="115"/>
      <c r="D50" s="49">
        <v>26</v>
      </c>
      <c r="E50" s="68"/>
      <c r="F50" s="49"/>
      <c r="G50" s="68"/>
      <c r="H50" s="68">
        <v>2024</v>
      </c>
      <c r="I50" s="108" t="s">
        <v>73</v>
      </c>
      <c r="J50" s="73" t="s">
        <v>45</v>
      </c>
      <c r="K50" s="55">
        <f t="shared" si="1"/>
        <v>26</v>
      </c>
      <c r="L50" s="113"/>
      <c r="M50" s="2"/>
      <c r="N50" s="6"/>
      <c r="O50" s="6"/>
      <c r="P50" s="2"/>
    </row>
    <row r="51" spans="1:16" s="31" customFormat="1" x14ac:dyDescent="0.2">
      <c r="A51" s="2"/>
      <c r="B51" s="115"/>
      <c r="C51" s="115"/>
      <c r="D51" s="49">
        <v>26</v>
      </c>
      <c r="E51" s="68"/>
      <c r="F51" s="49"/>
      <c r="G51" s="68"/>
      <c r="H51" s="68">
        <v>2024</v>
      </c>
      <c r="I51" s="108" t="s">
        <v>16</v>
      </c>
      <c r="J51" s="73" t="s">
        <v>29</v>
      </c>
      <c r="K51" s="55">
        <f t="shared" si="1"/>
        <v>26</v>
      </c>
      <c r="L51" s="113"/>
      <c r="M51" s="2"/>
      <c r="N51" s="6"/>
      <c r="O51" s="6"/>
      <c r="P51" s="2"/>
    </row>
    <row r="52" spans="1:16" s="31" customFormat="1" x14ac:dyDescent="0.2">
      <c r="A52" s="2"/>
      <c r="B52" s="115"/>
      <c r="C52" s="115"/>
      <c r="D52" s="49">
        <v>23</v>
      </c>
      <c r="E52" s="68"/>
      <c r="F52" s="49"/>
      <c r="G52" s="68"/>
      <c r="H52" s="68">
        <v>2024</v>
      </c>
      <c r="I52" s="108" t="s">
        <v>43</v>
      </c>
      <c r="J52" s="73" t="s">
        <v>45</v>
      </c>
      <c r="K52" s="55">
        <f t="shared" si="1"/>
        <v>23</v>
      </c>
      <c r="L52" s="113"/>
      <c r="M52" s="2"/>
      <c r="N52" s="6"/>
      <c r="O52" s="6"/>
      <c r="P52" s="2"/>
    </row>
    <row r="53" spans="1:16" s="31" customFormat="1" x14ac:dyDescent="0.2">
      <c r="A53" s="2"/>
      <c r="B53" s="115"/>
      <c r="C53" s="115"/>
      <c r="D53" s="49">
        <v>23</v>
      </c>
      <c r="E53" s="68"/>
      <c r="F53" s="49"/>
      <c r="G53" s="68"/>
      <c r="H53" s="68">
        <v>2024</v>
      </c>
      <c r="I53" s="108" t="s">
        <v>84</v>
      </c>
      <c r="J53" s="73" t="s">
        <v>105</v>
      </c>
      <c r="K53" s="55">
        <f t="shared" si="1"/>
        <v>23</v>
      </c>
      <c r="L53" s="113"/>
      <c r="M53" s="2"/>
      <c r="N53" s="6"/>
      <c r="O53" s="6"/>
      <c r="P53" s="2"/>
    </row>
    <row r="54" spans="1:16" s="31" customFormat="1" x14ac:dyDescent="0.2">
      <c r="A54" s="2"/>
      <c r="B54" s="115"/>
      <c r="C54" s="115"/>
      <c r="D54" s="49">
        <v>20</v>
      </c>
      <c r="E54" s="68"/>
      <c r="F54" s="49"/>
      <c r="G54" s="68"/>
      <c r="H54" s="68">
        <v>2024</v>
      </c>
      <c r="I54" s="108" t="s">
        <v>99</v>
      </c>
      <c r="J54" s="73" t="s">
        <v>105</v>
      </c>
      <c r="K54" s="55">
        <f t="shared" si="1"/>
        <v>20</v>
      </c>
      <c r="L54" s="113"/>
      <c r="M54" s="2"/>
      <c r="N54" s="6"/>
      <c r="O54" s="7"/>
      <c r="P54" s="2"/>
    </row>
    <row r="55" spans="1:16" s="31" customFormat="1" x14ac:dyDescent="0.2">
      <c r="A55" s="2"/>
      <c r="B55" s="115"/>
      <c r="C55" s="115"/>
      <c r="D55" s="49">
        <v>24</v>
      </c>
      <c r="E55" s="68"/>
      <c r="F55" s="49"/>
      <c r="G55" s="68"/>
      <c r="H55" s="68">
        <v>2024</v>
      </c>
      <c r="I55" s="108" t="s">
        <v>85</v>
      </c>
      <c r="J55" s="73" t="s">
        <v>29</v>
      </c>
      <c r="K55" s="55">
        <f t="shared" si="1"/>
        <v>24</v>
      </c>
      <c r="L55" s="113"/>
      <c r="M55" s="2"/>
      <c r="N55" s="6"/>
      <c r="O55" s="7"/>
      <c r="P55" s="2"/>
    </row>
    <row r="56" spans="1:16" s="31" customFormat="1" x14ac:dyDescent="0.2">
      <c r="A56" s="2"/>
      <c r="B56" s="115"/>
      <c r="C56" s="115"/>
      <c r="D56" s="49">
        <v>11</v>
      </c>
      <c r="E56" s="68"/>
      <c r="F56" s="49"/>
      <c r="G56" s="68"/>
      <c r="H56" s="68">
        <v>2024</v>
      </c>
      <c r="I56" s="108" t="s">
        <v>100</v>
      </c>
      <c r="J56" s="73" t="s">
        <v>45</v>
      </c>
      <c r="K56" s="55">
        <f t="shared" si="1"/>
        <v>11</v>
      </c>
      <c r="L56" s="113"/>
      <c r="M56" s="2"/>
      <c r="N56" s="6"/>
      <c r="O56" s="7"/>
      <c r="P56" s="2"/>
    </row>
    <row r="57" spans="1:16" s="31" customFormat="1" ht="30" x14ac:dyDescent="0.2">
      <c r="A57" s="2"/>
      <c r="B57" s="115"/>
      <c r="C57" s="115"/>
      <c r="D57" s="49">
        <v>18</v>
      </c>
      <c r="E57" s="68"/>
      <c r="F57" s="49"/>
      <c r="G57" s="68"/>
      <c r="H57" s="68">
        <v>2024</v>
      </c>
      <c r="I57" s="108" t="s">
        <v>101</v>
      </c>
      <c r="J57" s="73" t="s">
        <v>106</v>
      </c>
      <c r="K57" s="55">
        <f t="shared" si="1"/>
        <v>18</v>
      </c>
      <c r="L57" s="113"/>
      <c r="M57" s="2"/>
      <c r="N57" s="6">
        <f>56-99</f>
        <v>-43</v>
      </c>
      <c r="O57" s="7"/>
      <c r="P57" s="2"/>
    </row>
    <row r="58" spans="1:16" s="31" customFormat="1" ht="30" x14ac:dyDescent="0.2">
      <c r="A58" s="2"/>
      <c r="B58" s="115"/>
      <c r="C58" s="115"/>
      <c r="D58" s="49">
        <v>50</v>
      </c>
      <c r="E58" s="68"/>
      <c r="F58" s="49"/>
      <c r="G58" s="68"/>
      <c r="H58" s="68">
        <v>2024</v>
      </c>
      <c r="I58" s="108" t="s">
        <v>102</v>
      </c>
      <c r="J58" s="73" t="s">
        <v>30</v>
      </c>
      <c r="K58" s="55">
        <f t="shared" si="1"/>
        <v>50</v>
      </c>
      <c r="L58" s="113"/>
      <c r="M58" s="2"/>
      <c r="N58" s="6"/>
      <c r="O58" s="7"/>
      <c r="P58" s="2"/>
    </row>
    <row r="59" spans="1:16" s="31" customFormat="1" ht="30.75" thickBot="1" x14ac:dyDescent="0.25">
      <c r="A59" s="2"/>
      <c r="B59" s="115"/>
      <c r="C59" s="115"/>
      <c r="D59" s="49">
        <v>20</v>
      </c>
      <c r="E59" s="68"/>
      <c r="F59" s="49"/>
      <c r="G59" s="68"/>
      <c r="H59" s="68">
        <v>2024</v>
      </c>
      <c r="I59" s="108" t="s">
        <v>57</v>
      </c>
      <c r="J59" s="73" t="s">
        <v>30</v>
      </c>
      <c r="K59" s="85">
        <f t="shared" si="1"/>
        <v>20</v>
      </c>
      <c r="L59" s="113"/>
      <c r="M59" s="2"/>
      <c r="N59" s="6"/>
      <c r="O59" s="7"/>
      <c r="P59" s="2"/>
    </row>
    <row r="60" spans="1:16" ht="19.5" customHeight="1" thickBot="1" x14ac:dyDescent="0.3">
      <c r="A60" s="1"/>
      <c r="B60" s="132" t="s">
        <v>20</v>
      </c>
      <c r="C60" s="133"/>
      <c r="D60" s="100">
        <f>SUM(D11:D59)</f>
        <v>1697</v>
      </c>
      <c r="E60" s="100">
        <f>SUM(E11:E59)</f>
        <v>0</v>
      </c>
      <c r="F60" s="100">
        <f>SUM(F11:F59)</f>
        <v>0</v>
      </c>
      <c r="G60" s="100">
        <f>SUM(G11:G59)</f>
        <v>0</v>
      </c>
      <c r="H60" s="100"/>
      <c r="I60" s="109"/>
      <c r="J60" s="100"/>
      <c r="K60" s="102">
        <f>SUM(K11:K59)</f>
        <v>1697</v>
      </c>
      <c r="L60" s="102">
        <f>SUM(L11:L59)</f>
        <v>1697</v>
      </c>
      <c r="M60" s="5"/>
      <c r="O60" s="7"/>
      <c r="P60" s="7"/>
    </row>
    <row r="61" spans="1:16" ht="12.75" customHeight="1" x14ac:dyDescent="0.2">
      <c r="A61" s="1"/>
      <c r="B61" s="2"/>
      <c r="C61" s="4"/>
      <c r="J61" s="6"/>
      <c r="L61" s="2"/>
      <c r="M61" s="5"/>
      <c r="O61" s="7"/>
      <c r="P61" s="7"/>
    </row>
    <row r="62" spans="1:16" ht="12.75" customHeight="1" x14ac:dyDescent="0.2">
      <c r="A62" s="1"/>
      <c r="B62" s="2"/>
      <c r="C62" s="4"/>
      <c r="E62" s="2"/>
      <c r="F62" s="2"/>
      <c r="G62" s="2"/>
      <c r="H62" s="2"/>
      <c r="I62" s="3"/>
      <c r="J62" s="4"/>
      <c r="K62" s="2"/>
      <c r="L62" s="2"/>
      <c r="M62" s="5"/>
      <c r="O62" s="7"/>
      <c r="P62" s="7"/>
    </row>
    <row r="63" spans="1:16" ht="12.75" customHeight="1" x14ac:dyDescent="0.2">
      <c r="A63" s="1"/>
      <c r="B63" s="2"/>
      <c r="C63" s="4"/>
      <c r="D63" s="2"/>
      <c r="E63" s="2"/>
      <c r="F63" s="2"/>
      <c r="G63" s="2"/>
      <c r="H63" s="128" t="s">
        <v>107</v>
      </c>
      <c r="I63" s="129"/>
      <c r="J63" s="129"/>
      <c r="K63" s="9">
        <f>+D60</f>
        <v>1697</v>
      </c>
      <c r="L63" s="2"/>
      <c r="M63" s="5"/>
      <c r="P63" s="7"/>
    </row>
    <row r="64" spans="1:16" ht="12.75" customHeight="1" x14ac:dyDescent="0.2">
      <c r="A64" s="1"/>
      <c r="B64" s="2"/>
      <c r="C64" s="4"/>
      <c r="D64" s="2"/>
      <c r="E64" s="2"/>
      <c r="F64" s="2"/>
      <c r="G64" s="2"/>
      <c r="H64" s="2"/>
      <c r="I64" s="3"/>
      <c r="J64" s="4"/>
      <c r="K64" s="2"/>
      <c r="L64" s="2"/>
      <c r="M64" s="5"/>
      <c r="P64" s="7"/>
    </row>
    <row r="65" spans="1:16" ht="12.75" customHeight="1" x14ac:dyDescent="0.2">
      <c r="A65" s="1"/>
      <c r="B65" s="2"/>
      <c r="C65" s="4"/>
      <c r="D65" s="2"/>
      <c r="E65" s="2"/>
      <c r="F65" s="2"/>
      <c r="G65" s="2"/>
      <c r="H65" s="2"/>
      <c r="I65" s="3"/>
      <c r="J65" s="4"/>
      <c r="K65" s="2"/>
      <c r="L65" s="2"/>
      <c r="M65" s="5"/>
      <c r="P65" s="7"/>
    </row>
    <row r="67" spans="1:16" ht="12.75" customHeight="1" x14ac:dyDescent="0.2">
      <c r="A67" s="1"/>
      <c r="B67" s="2"/>
      <c r="C67" s="4"/>
      <c r="D67" s="2"/>
      <c r="E67" s="2"/>
      <c r="F67" s="2"/>
      <c r="G67" s="2"/>
      <c r="H67" s="2"/>
      <c r="I67" s="3"/>
      <c r="J67" s="4"/>
      <c r="K67" s="2"/>
      <c r="L67" s="2"/>
      <c r="M67" s="5"/>
      <c r="P67" s="7"/>
    </row>
    <row r="68" spans="1:16" ht="12.75" customHeight="1" x14ac:dyDescent="0.2">
      <c r="A68" s="1"/>
      <c r="B68" s="2"/>
      <c r="C68" s="4"/>
      <c r="D68" s="2"/>
      <c r="E68" s="2"/>
      <c r="F68" s="2"/>
      <c r="G68" s="2"/>
      <c r="H68" s="2"/>
      <c r="I68" s="3"/>
      <c r="J68" s="4"/>
      <c r="K68" s="2"/>
      <c r="L68" s="2"/>
      <c r="M68" s="5"/>
      <c r="P68" s="7"/>
    </row>
    <row r="69" spans="1:16" ht="12.75" customHeight="1" x14ac:dyDescent="0.2">
      <c r="A69" s="1"/>
      <c r="B69" s="2"/>
      <c r="C69" s="4"/>
      <c r="D69" s="2"/>
      <c r="F69" s="2"/>
      <c r="G69" s="2"/>
      <c r="H69" s="2"/>
      <c r="J69" s="6"/>
      <c r="K69" s="2"/>
      <c r="L69" s="2"/>
      <c r="M69" s="5"/>
      <c r="P69" s="7"/>
    </row>
    <row r="70" spans="1:16" ht="12.75" customHeight="1" x14ac:dyDescent="0.2">
      <c r="A70" s="1"/>
      <c r="B70" s="2"/>
      <c r="C70" s="4"/>
      <c r="D70" s="2"/>
      <c r="F70" s="2"/>
      <c r="G70" s="2"/>
      <c r="H70" s="2"/>
      <c r="J70" s="6"/>
      <c r="K70" s="2"/>
      <c r="L70" s="2"/>
      <c r="M70" s="5"/>
      <c r="P70" s="7"/>
    </row>
    <row r="71" spans="1:16" ht="12.75" customHeight="1" x14ac:dyDescent="0.2">
      <c r="A71" s="1"/>
      <c r="B71" s="2"/>
      <c r="C71" s="4"/>
      <c r="D71" s="2"/>
      <c r="F71" s="2"/>
      <c r="G71" s="2"/>
      <c r="H71" s="2"/>
      <c r="J71" s="6"/>
      <c r="K71" s="2"/>
      <c r="L71" s="2"/>
      <c r="M71" s="5"/>
      <c r="P71" s="7"/>
    </row>
    <row r="72" spans="1:16" ht="12.75" customHeight="1" x14ac:dyDescent="0.2">
      <c r="A72" s="1"/>
      <c r="B72" s="2"/>
      <c r="C72" s="4"/>
      <c r="D72" s="2"/>
      <c r="E72" s="2"/>
      <c r="F72" s="2"/>
      <c r="G72" s="2"/>
      <c r="H72" s="2"/>
      <c r="I72" s="3"/>
      <c r="J72" s="4"/>
      <c r="K72" s="2"/>
      <c r="L72" s="2"/>
      <c r="M72" s="5"/>
      <c r="P72" s="7"/>
    </row>
    <row r="73" spans="1:16" ht="12.75" customHeight="1" x14ac:dyDescent="0.2">
      <c r="A73" s="1"/>
      <c r="B73" s="2"/>
      <c r="C73" s="4"/>
      <c r="D73" s="2"/>
      <c r="E73" s="2"/>
      <c r="F73" s="2"/>
      <c r="G73" s="2"/>
      <c r="H73" s="2"/>
      <c r="I73" s="3"/>
      <c r="J73" s="4"/>
      <c r="K73" s="2"/>
      <c r="L73" s="2"/>
      <c r="M73" s="5"/>
      <c r="P73" s="7"/>
    </row>
    <row r="74" spans="1:16" ht="12.75" customHeight="1" x14ac:dyDescent="0.2">
      <c r="A74" s="1"/>
      <c r="B74" s="2"/>
      <c r="C74" s="4"/>
      <c r="D74" s="2"/>
      <c r="E74" s="2"/>
      <c r="F74" s="2"/>
      <c r="G74" s="2"/>
      <c r="H74" s="2"/>
      <c r="I74" s="3"/>
      <c r="J74" s="4"/>
      <c r="K74" s="2"/>
      <c r="L74" s="2"/>
      <c r="M74" s="5"/>
      <c r="P74" s="7"/>
    </row>
    <row r="75" spans="1:16" ht="12.75" customHeight="1" x14ac:dyDescent="0.2">
      <c r="A75" s="1"/>
      <c r="B75" s="2"/>
      <c r="C75" s="4"/>
      <c r="D75" s="2"/>
      <c r="E75" s="2"/>
      <c r="F75" s="2"/>
      <c r="G75" s="2"/>
      <c r="H75" s="2"/>
      <c r="I75" s="3"/>
      <c r="J75" s="4"/>
      <c r="K75" s="2"/>
      <c r="L75" s="2"/>
      <c r="M75" s="5"/>
      <c r="P75" s="7"/>
    </row>
    <row r="76" spans="1:16" ht="12.75" customHeight="1" x14ac:dyDescent="0.2">
      <c r="A76" s="1"/>
      <c r="B76" s="2"/>
      <c r="C76" s="4"/>
      <c r="D76" s="2"/>
      <c r="E76" s="2"/>
      <c r="F76" s="2"/>
      <c r="G76" s="2"/>
      <c r="H76" s="2"/>
      <c r="I76" s="3"/>
      <c r="J76" s="4"/>
      <c r="K76" s="2"/>
      <c r="L76" s="2"/>
      <c r="M76" s="5"/>
      <c r="P76" s="7"/>
    </row>
    <row r="77" spans="1:16" ht="12.75" customHeight="1" x14ac:dyDescent="0.2">
      <c r="A77" s="1"/>
      <c r="B77" s="2"/>
      <c r="C77" s="4"/>
      <c r="D77" s="2"/>
      <c r="E77" s="2"/>
      <c r="F77" s="2"/>
      <c r="G77" s="2"/>
      <c r="H77" s="2"/>
      <c r="I77" s="3"/>
      <c r="J77" s="4"/>
      <c r="K77" s="2"/>
      <c r="L77" s="2"/>
      <c r="M77" s="5"/>
      <c r="P77" s="7"/>
    </row>
    <row r="78" spans="1:16" ht="12.75" customHeight="1" x14ac:dyDescent="0.2">
      <c r="A78" s="1"/>
      <c r="B78" s="2"/>
      <c r="C78" s="4"/>
      <c r="D78" s="2"/>
      <c r="E78" s="2"/>
      <c r="F78" s="2"/>
      <c r="G78" s="2"/>
      <c r="H78" s="2"/>
      <c r="I78" s="3"/>
      <c r="J78" s="4"/>
      <c r="K78" s="2"/>
      <c r="L78" s="2"/>
      <c r="M78" s="5"/>
      <c r="P78" s="7"/>
    </row>
    <row r="79" spans="1:16" ht="12.75" customHeight="1" x14ac:dyDescent="0.2">
      <c r="A79" s="1"/>
      <c r="B79" s="2"/>
      <c r="C79" s="4"/>
      <c r="D79" s="2"/>
      <c r="E79" s="2"/>
      <c r="F79" s="2"/>
      <c r="G79" s="2"/>
      <c r="H79" s="2"/>
      <c r="I79" s="3"/>
      <c r="J79" s="4"/>
      <c r="K79" s="2"/>
      <c r="L79" s="2"/>
      <c r="M79" s="5"/>
      <c r="P79" s="7"/>
    </row>
    <row r="80" spans="1:16" ht="12.75" customHeight="1" x14ac:dyDescent="0.2">
      <c r="A80" s="1"/>
      <c r="B80" s="2"/>
      <c r="C80" s="4"/>
      <c r="D80" s="2"/>
      <c r="E80" s="2"/>
      <c r="F80" s="2"/>
      <c r="G80" s="2"/>
      <c r="H80" s="2"/>
      <c r="I80" s="3"/>
      <c r="J80" s="4"/>
      <c r="K80" s="2"/>
      <c r="L80" s="2"/>
      <c r="M80" s="5"/>
      <c r="P80" s="7"/>
    </row>
    <row r="81" spans="1:16" ht="12.75" customHeight="1" x14ac:dyDescent="0.2">
      <c r="A81" s="1"/>
      <c r="B81" s="2"/>
      <c r="C81" s="4"/>
      <c r="D81" s="2"/>
      <c r="E81" s="2"/>
      <c r="F81" s="2"/>
      <c r="G81" s="2"/>
      <c r="H81" s="2"/>
      <c r="I81" s="3"/>
      <c r="J81" s="4"/>
      <c r="K81" s="2"/>
      <c r="L81" s="2"/>
      <c r="M81" s="5"/>
      <c r="P81" s="7"/>
    </row>
    <row r="82" spans="1:16" ht="12.75" customHeight="1" x14ac:dyDescent="0.2">
      <c r="A82" s="1"/>
      <c r="B82" s="2"/>
      <c r="C82" s="4"/>
      <c r="D82" s="2"/>
      <c r="E82" s="2"/>
      <c r="F82" s="2"/>
      <c r="G82" s="2"/>
      <c r="H82" s="2"/>
      <c r="I82" s="3"/>
      <c r="J82" s="4"/>
      <c r="K82" s="2"/>
      <c r="L82" s="2"/>
      <c r="M82" s="5"/>
      <c r="P82" s="7"/>
    </row>
    <row r="83" spans="1:16" ht="12.75" customHeight="1" x14ac:dyDescent="0.2">
      <c r="A83" s="1"/>
      <c r="B83" s="2"/>
      <c r="C83" s="4"/>
      <c r="D83" s="2"/>
      <c r="E83" s="2"/>
      <c r="F83" s="2"/>
      <c r="G83" s="2"/>
      <c r="H83" s="2"/>
      <c r="I83" s="3"/>
      <c r="J83" s="4"/>
      <c r="K83" s="2"/>
      <c r="L83" s="2"/>
      <c r="M83" s="5"/>
      <c r="P83" s="7"/>
    </row>
    <row r="84" spans="1:16" ht="12.75" customHeight="1" x14ac:dyDescent="0.2">
      <c r="A84" s="1"/>
      <c r="B84" s="2"/>
      <c r="C84" s="4"/>
      <c r="D84" s="2"/>
      <c r="E84" s="2"/>
      <c r="F84" s="2"/>
      <c r="G84" s="2"/>
      <c r="H84" s="2"/>
      <c r="I84" s="3"/>
      <c r="J84" s="4"/>
      <c r="K84" s="2"/>
      <c r="L84" s="2"/>
      <c r="M84" s="5"/>
      <c r="P84" s="7"/>
    </row>
    <row r="85" spans="1:16" ht="12.75" customHeight="1" x14ac:dyDescent="0.2">
      <c r="A85" s="1"/>
      <c r="B85" s="2"/>
      <c r="C85" s="4"/>
      <c r="D85" s="2"/>
      <c r="E85" s="2"/>
      <c r="F85" s="2"/>
      <c r="G85" s="2"/>
      <c r="H85" s="2"/>
      <c r="I85" s="3"/>
      <c r="J85" s="4"/>
      <c r="K85" s="2"/>
      <c r="L85" s="2"/>
      <c r="M85" s="5"/>
      <c r="P85" s="7"/>
    </row>
    <row r="86" spans="1:16" ht="12.75" customHeight="1" x14ac:dyDescent="0.2">
      <c r="A86" s="1"/>
      <c r="B86" s="2"/>
      <c r="C86" s="4"/>
      <c r="D86" s="2"/>
      <c r="E86" s="2"/>
      <c r="F86" s="2"/>
      <c r="G86" s="2"/>
      <c r="H86" s="2"/>
      <c r="I86" s="3"/>
      <c r="J86" s="4"/>
      <c r="K86" s="2"/>
      <c r="L86" s="2"/>
      <c r="M86" s="5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2"/>
      <c r="I87" s="3"/>
      <c r="J87" s="4"/>
      <c r="K87" s="2"/>
      <c r="L87" s="2"/>
      <c r="M87" s="5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P89" s="7"/>
    </row>
    <row r="90" spans="1:16" ht="12.75" customHeight="1" x14ac:dyDescent="0.2">
      <c r="A90" s="1"/>
      <c r="B90" s="2"/>
      <c r="C90" s="4"/>
      <c r="D90" s="2"/>
      <c r="E90" s="2"/>
      <c r="F90" s="2"/>
      <c r="G90" s="2"/>
      <c r="H90" s="2"/>
      <c r="I90" s="3"/>
      <c r="J90" s="4"/>
      <c r="K90" s="2"/>
      <c r="L90" s="2"/>
      <c r="M90" s="5"/>
      <c r="P90" s="7"/>
    </row>
    <row r="91" spans="1:16" ht="12.75" customHeight="1" x14ac:dyDescent="0.2">
      <c r="A91" s="1"/>
      <c r="B91" s="2"/>
      <c r="C91" s="4"/>
      <c r="D91" s="2"/>
      <c r="E91" s="2"/>
      <c r="F91" s="2"/>
      <c r="G91" s="2"/>
      <c r="H91" s="2"/>
      <c r="I91" s="3"/>
      <c r="J91" s="4"/>
      <c r="K91" s="2"/>
      <c r="L91" s="2"/>
      <c r="M91" s="5"/>
      <c r="P91" s="7"/>
    </row>
    <row r="92" spans="1:16" ht="12.75" customHeight="1" x14ac:dyDescent="0.2">
      <c r="A92" s="1"/>
      <c r="B92" s="2"/>
      <c r="C92" s="4"/>
      <c r="D92" s="2"/>
      <c r="E92" s="2"/>
      <c r="F92" s="2"/>
      <c r="G92" s="2"/>
      <c r="H92" s="2"/>
      <c r="I92" s="3"/>
      <c r="J92" s="4"/>
      <c r="K92" s="2"/>
      <c r="L92" s="2"/>
      <c r="M92" s="5"/>
      <c r="P92" s="7"/>
    </row>
    <row r="93" spans="1:16" ht="12.75" customHeight="1" x14ac:dyDescent="0.2">
      <c r="A93" s="1"/>
      <c r="B93" s="2"/>
      <c r="C93" s="4"/>
      <c r="D93" s="2"/>
      <c r="E93" s="2"/>
      <c r="F93" s="2"/>
      <c r="G93" s="2"/>
      <c r="H93" s="2"/>
      <c r="I93" s="3"/>
      <c r="J93" s="4"/>
      <c r="K93" s="2"/>
      <c r="L93" s="2"/>
      <c r="M93" s="5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</row>
    <row r="433" spans="1:13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</row>
    <row r="434" spans="1:13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</row>
    <row r="435" spans="1:13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</row>
    <row r="436" spans="1:13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</row>
    <row r="437" spans="1:13" ht="15" customHeight="1" x14ac:dyDescent="0.2">
      <c r="D437" s="2"/>
      <c r="E437" s="2"/>
      <c r="F437" s="2"/>
      <c r="G437" s="2"/>
      <c r="H437" s="2"/>
      <c r="I437" s="3"/>
      <c r="J437" s="4"/>
      <c r="K437" s="2"/>
    </row>
    <row r="438" spans="1:13" ht="15" customHeight="1" x14ac:dyDescent="0.2">
      <c r="D438" s="2"/>
      <c r="E438" s="2"/>
      <c r="F438" s="2"/>
      <c r="G438" s="2"/>
      <c r="H438" s="2"/>
      <c r="I438" s="3"/>
      <c r="J438" s="4"/>
      <c r="K438" s="2"/>
    </row>
    <row r="439" spans="1:13" ht="15" customHeight="1" x14ac:dyDescent="0.2">
      <c r="D439" s="2"/>
      <c r="E439" s="2"/>
      <c r="F439" s="2"/>
      <c r="G439" s="2"/>
      <c r="H439" s="2"/>
      <c r="I439" s="3"/>
      <c r="J439" s="4"/>
      <c r="K439" s="2"/>
    </row>
    <row r="440" spans="1:13" ht="15" customHeight="1" x14ac:dyDescent="0.2">
      <c r="D440" s="2"/>
      <c r="E440" s="2"/>
      <c r="F440" s="2"/>
      <c r="G440" s="2"/>
      <c r="H440" s="2"/>
      <c r="I440" s="3"/>
      <c r="J440" s="4"/>
      <c r="K440" s="2"/>
    </row>
    <row r="441" spans="1:13" ht="15" customHeight="1" x14ac:dyDescent="0.2">
      <c r="D441" s="2"/>
      <c r="E441" s="2"/>
      <c r="F441" s="2"/>
      <c r="G441" s="2"/>
      <c r="H441" s="2"/>
      <c r="I441" s="3"/>
      <c r="J441" s="4"/>
      <c r="K441" s="2"/>
    </row>
  </sheetData>
  <autoFilter ref="A10:Z61" xr:uid="{00000000-0001-0000-0000-000000000000}"/>
  <mergeCells count="21">
    <mergeCell ref="H63:J63"/>
    <mergeCell ref="K9:K10"/>
    <mergeCell ref="B60:C60"/>
    <mergeCell ref="B9:B10"/>
    <mergeCell ref="D9:G9"/>
    <mergeCell ref="H9:H10"/>
    <mergeCell ref="I9:I10"/>
    <mergeCell ref="J9:J10"/>
    <mergeCell ref="B1:C5"/>
    <mergeCell ref="G2:J2"/>
    <mergeCell ref="G4:J4"/>
    <mergeCell ref="G5:J5"/>
    <mergeCell ref="G6:J6"/>
    <mergeCell ref="G7:J7"/>
    <mergeCell ref="L24:L59"/>
    <mergeCell ref="C24:C59"/>
    <mergeCell ref="B24:B59"/>
    <mergeCell ref="L9:L10"/>
    <mergeCell ref="B11:B23"/>
    <mergeCell ref="C11:C23"/>
    <mergeCell ref="L11:L23"/>
  </mergeCells>
  <printOptions horizontalCentered="1"/>
  <pageMargins left="0.70866141732283505" right="0.70866141732283505" top="0.35" bottom="0.32" header="0" footer="0"/>
  <pageSetup scale="85" pageOrder="overThenDown" orientation="landscape" r:id="rId1"/>
  <rowBreaks count="2" manualBreakCount="2">
    <brk id="39" max="11" man="1"/>
    <brk id="69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3"/>
  <sheetViews>
    <sheetView zoomScaleNormal="100" zoomScaleSheetLayoutView="100" workbookViewId="0">
      <pane ySplit="9" topLeftCell="A23" activePane="bottomLeft" state="frozen"/>
      <selection pane="bottomLeft" activeCell="D38" sqref="D38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4"/>
      <c r="C1" s="125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25"/>
      <c r="C2" s="125"/>
      <c r="D2" s="19"/>
      <c r="E2" s="19"/>
      <c r="F2" s="19"/>
      <c r="G2" s="126" t="s">
        <v>0</v>
      </c>
      <c r="H2" s="111"/>
      <c r="I2" s="111"/>
      <c r="J2" s="111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25"/>
      <c r="C3" s="125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25"/>
      <c r="C4" s="125"/>
      <c r="D4" s="18"/>
      <c r="E4" s="18"/>
      <c r="F4" s="18"/>
      <c r="G4" s="126" t="s">
        <v>1</v>
      </c>
      <c r="H4" s="111"/>
      <c r="I4" s="111"/>
      <c r="J4" s="111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25"/>
      <c r="C5" s="125"/>
      <c r="D5" s="22"/>
      <c r="E5" s="22"/>
      <c r="F5" s="22"/>
      <c r="G5" s="127" t="s">
        <v>71</v>
      </c>
      <c r="H5" s="111"/>
      <c r="I5" s="111"/>
      <c r="J5" s="111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7" t="s">
        <v>2</v>
      </c>
      <c r="H6" s="111"/>
      <c r="I6" s="111"/>
      <c r="J6" s="111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10" t="s">
        <v>3</v>
      </c>
      <c r="H7" s="111"/>
      <c r="I7" s="111"/>
      <c r="J7" s="111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30" t="s">
        <v>4</v>
      </c>
      <c r="C8" s="33" t="s">
        <v>5</v>
      </c>
      <c r="D8" s="152" t="s">
        <v>6</v>
      </c>
      <c r="E8" s="153"/>
      <c r="F8" s="153"/>
      <c r="G8" s="153"/>
      <c r="H8" s="149" t="s">
        <v>7</v>
      </c>
      <c r="I8" s="149" t="s">
        <v>8</v>
      </c>
      <c r="J8" s="149" t="s">
        <v>9</v>
      </c>
      <c r="K8" s="149" t="s">
        <v>10</v>
      </c>
      <c r="L8" s="149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51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150"/>
      <c r="I9" s="150"/>
      <c r="J9" s="150"/>
      <c r="K9" s="150"/>
      <c r="L9" s="150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118">
        <v>1</v>
      </c>
      <c r="C10" s="120" t="s">
        <v>21</v>
      </c>
      <c r="D10" s="42"/>
      <c r="E10" s="42"/>
      <c r="F10" s="42"/>
      <c r="G10" s="42"/>
      <c r="H10" s="38">
        <v>2023</v>
      </c>
      <c r="I10" s="35" t="s">
        <v>22</v>
      </c>
      <c r="J10" s="40" t="s">
        <v>18</v>
      </c>
      <c r="K10" s="47">
        <f>SUM(D10:G10)</f>
        <v>0</v>
      </c>
      <c r="L10" s="122">
        <f>SUM(K10:K32)</f>
        <v>105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19"/>
      <c r="C11" s="121"/>
      <c r="D11" s="68">
        <v>23</v>
      </c>
      <c r="E11" s="68"/>
      <c r="F11" s="68"/>
      <c r="G11" s="68"/>
      <c r="H11" s="49">
        <v>2023</v>
      </c>
      <c r="I11" s="72" t="s">
        <v>72</v>
      </c>
      <c r="J11" s="88" t="s">
        <v>45</v>
      </c>
      <c r="K11" s="55">
        <f>SUM(D11:G11)</f>
        <v>23</v>
      </c>
      <c r="L11" s="123"/>
      <c r="M11" s="8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119"/>
      <c r="C12" s="121"/>
      <c r="D12" s="43"/>
      <c r="E12" s="43"/>
      <c r="F12" s="43"/>
      <c r="G12" s="43"/>
      <c r="H12" s="39">
        <v>2023</v>
      </c>
      <c r="I12" s="36" t="s">
        <v>23</v>
      </c>
      <c r="J12" s="41" t="s">
        <v>29</v>
      </c>
      <c r="K12" s="55">
        <f>SUM(D12:G12)</f>
        <v>0</v>
      </c>
      <c r="L12" s="123"/>
      <c r="M12" s="8"/>
      <c r="N12" s="27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19"/>
      <c r="C13" s="121"/>
      <c r="D13" s="43"/>
      <c r="E13" s="43"/>
      <c r="F13" s="43"/>
      <c r="G13" s="43"/>
      <c r="H13" s="39">
        <v>2023</v>
      </c>
      <c r="I13" s="36" t="s">
        <v>50</v>
      </c>
      <c r="J13" s="41" t="s">
        <v>29</v>
      </c>
      <c r="K13" s="48">
        <f t="shared" ref="K13:K69" si="0">SUM(D13:G13)</f>
        <v>0</v>
      </c>
      <c r="L13" s="123"/>
      <c r="M13" s="8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19"/>
      <c r="C14" s="121"/>
      <c r="D14" s="43">
        <v>17</v>
      </c>
      <c r="E14" s="43"/>
      <c r="F14" s="43"/>
      <c r="G14" s="43"/>
      <c r="H14" s="39">
        <v>2023</v>
      </c>
      <c r="I14" s="37" t="s">
        <v>47</v>
      </c>
      <c r="J14" s="41" t="s">
        <v>18</v>
      </c>
      <c r="K14" s="48">
        <f t="shared" si="0"/>
        <v>17</v>
      </c>
      <c r="L14" s="123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19"/>
      <c r="C15" s="121"/>
      <c r="D15" s="43">
        <v>16</v>
      </c>
      <c r="E15" s="43"/>
      <c r="F15" s="43"/>
      <c r="G15" s="43"/>
      <c r="H15" s="39">
        <v>2023</v>
      </c>
      <c r="I15" s="37" t="s">
        <v>14</v>
      </c>
      <c r="J15" s="41" t="s">
        <v>45</v>
      </c>
      <c r="K15" s="48">
        <f t="shared" si="0"/>
        <v>16</v>
      </c>
      <c r="L15" s="123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19"/>
      <c r="C16" s="121"/>
      <c r="D16" s="43">
        <v>16</v>
      </c>
      <c r="E16" s="43"/>
      <c r="F16" s="43"/>
      <c r="G16" s="43"/>
      <c r="H16" s="39">
        <v>2023</v>
      </c>
      <c r="I16" s="37" t="s">
        <v>48</v>
      </c>
      <c r="J16" s="41" t="s">
        <v>44</v>
      </c>
      <c r="K16" s="48">
        <f t="shared" si="0"/>
        <v>16</v>
      </c>
      <c r="L16" s="123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30" x14ac:dyDescent="0.2">
      <c r="A17" s="8"/>
      <c r="B17" s="119"/>
      <c r="C17" s="121"/>
      <c r="D17" s="43"/>
      <c r="E17" s="43"/>
      <c r="F17" s="43"/>
      <c r="G17" s="43"/>
      <c r="H17" s="39">
        <v>2023</v>
      </c>
      <c r="I17" s="37" t="s">
        <v>34</v>
      </c>
      <c r="J17" s="41" t="s">
        <v>30</v>
      </c>
      <c r="K17" s="48">
        <f t="shared" si="0"/>
        <v>0</v>
      </c>
      <c r="L17" s="123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19"/>
      <c r="C18" s="121"/>
      <c r="D18" s="43">
        <v>33</v>
      </c>
      <c r="E18" s="43"/>
      <c r="F18" s="43"/>
      <c r="G18" s="43"/>
      <c r="H18" s="39">
        <v>2023</v>
      </c>
      <c r="I18" s="36" t="s">
        <v>24</v>
      </c>
      <c r="J18" s="41" t="s">
        <v>29</v>
      </c>
      <c r="K18" s="48">
        <f t="shared" si="0"/>
        <v>33</v>
      </c>
      <c r="L18" s="123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19"/>
      <c r="C19" s="121"/>
      <c r="D19" s="43"/>
      <c r="E19" s="43"/>
      <c r="F19" s="43"/>
      <c r="G19" s="43"/>
      <c r="H19" s="39">
        <v>2023</v>
      </c>
      <c r="I19" s="36" t="s">
        <v>58</v>
      </c>
      <c r="J19" s="41" t="s">
        <v>45</v>
      </c>
      <c r="K19" s="48">
        <f t="shared" si="0"/>
        <v>0</v>
      </c>
      <c r="L19" s="123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19"/>
      <c r="C20" s="121"/>
      <c r="D20" s="43"/>
      <c r="E20" s="43"/>
      <c r="F20" s="43"/>
      <c r="G20" s="43"/>
      <c r="H20" s="39">
        <v>2023</v>
      </c>
      <c r="I20" s="36" t="s">
        <v>64</v>
      </c>
      <c r="J20" s="41" t="s">
        <v>45</v>
      </c>
      <c r="K20" s="48">
        <f t="shared" si="0"/>
        <v>0</v>
      </c>
      <c r="L20" s="123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ht="30" x14ac:dyDescent="0.2">
      <c r="A21" s="8"/>
      <c r="B21" s="119"/>
      <c r="C21" s="121"/>
      <c r="D21" s="43"/>
      <c r="E21" s="43"/>
      <c r="F21" s="43"/>
      <c r="G21" s="43"/>
      <c r="H21" s="39">
        <v>2023</v>
      </c>
      <c r="I21" s="36" t="s">
        <v>25</v>
      </c>
      <c r="J21" s="41" t="s">
        <v>30</v>
      </c>
      <c r="K21" s="48">
        <f t="shared" si="0"/>
        <v>0</v>
      </c>
      <c r="L21" s="123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19"/>
      <c r="C22" s="121"/>
      <c r="D22" s="43"/>
      <c r="E22" s="43"/>
      <c r="F22" s="43"/>
      <c r="G22" s="43"/>
      <c r="H22" s="39">
        <v>2023</v>
      </c>
      <c r="I22" s="36" t="s">
        <v>31</v>
      </c>
      <c r="J22" s="41" t="s">
        <v>29</v>
      </c>
      <c r="K22" s="48">
        <f t="shared" si="0"/>
        <v>0</v>
      </c>
      <c r="L22" s="123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19"/>
      <c r="C23" s="121"/>
      <c r="D23" s="43"/>
      <c r="E23" s="43"/>
      <c r="F23" s="43"/>
      <c r="G23" s="43"/>
      <c r="H23" s="39">
        <v>2023</v>
      </c>
      <c r="I23" s="36" t="s">
        <v>37</v>
      </c>
      <c r="J23" s="41" t="s">
        <v>29</v>
      </c>
      <c r="K23" s="48">
        <f t="shared" si="0"/>
        <v>0</v>
      </c>
      <c r="L23" s="123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19"/>
      <c r="C24" s="121"/>
      <c r="D24" s="43"/>
      <c r="E24" s="43"/>
      <c r="F24" s="43"/>
      <c r="G24" s="43"/>
      <c r="H24" s="39">
        <v>2023</v>
      </c>
      <c r="I24" s="36" t="s">
        <v>26</v>
      </c>
      <c r="J24" s="41" t="s">
        <v>29</v>
      </c>
      <c r="K24" s="48">
        <f t="shared" si="0"/>
        <v>0</v>
      </c>
      <c r="L24" s="123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19"/>
      <c r="C25" s="121"/>
      <c r="D25" s="43"/>
      <c r="E25" s="43"/>
      <c r="F25" s="43"/>
      <c r="G25" s="43"/>
      <c r="H25" s="39">
        <v>2023</v>
      </c>
      <c r="I25" s="36" t="s">
        <v>52</v>
      </c>
      <c r="J25" s="41" t="s">
        <v>18</v>
      </c>
      <c r="K25" s="48">
        <f t="shared" si="0"/>
        <v>0</v>
      </c>
      <c r="L25" s="123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19"/>
      <c r="C26" s="121"/>
      <c r="D26" s="43"/>
      <c r="E26" s="43"/>
      <c r="F26" s="43"/>
      <c r="G26" s="43"/>
      <c r="H26" s="39">
        <v>2023</v>
      </c>
      <c r="I26" s="36" t="s">
        <v>19</v>
      </c>
      <c r="J26" s="41" t="s">
        <v>18</v>
      </c>
      <c r="K26" s="48">
        <f t="shared" si="0"/>
        <v>0</v>
      </c>
      <c r="L26" s="123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19"/>
      <c r="C27" s="121"/>
      <c r="D27" s="43"/>
      <c r="E27" s="43"/>
      <c r="F27" s="43"/>
      <c r="G27" s="43"/>
      <c r="H27" s="39">
        <v>2023</v>
      </c>
      <c r="I27" s="36" t="s">
        <v>65</v>
      </c>
      <c r="J27" s="41" t="s">
        <v>45</v>
      </c>
      <c r="K27" s="48">
        <f t="shared" si="0"/>
        <v>0</v>
      </c>
      <c r="L27" s="123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19"/>
      <c r="C28" s="121"/>
      <c r="D28" s="43"/>
      <c r="E28" s="56"/>
      <c r="F28" s="43"/>
      <c r="G28" s="43"/>
      <c r="H28" s="39">
        <v>2023</v>
      </c>
      <c r="I28" s="36" t="s">
        <v>27</v>
      </c>
      <c r="J28" s="41" t="s">
        <v>18</v>
      </c>
      <c r="K28" s="48">
        <f t="shared" si="0"/>
        <v>0</v>
      </c>
      <c r="L28" s="123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19"/>
      <c r="C29" s="121"/>
      <c r="D29" s="43"/>
      <c r="E29" s="43"/>
      <c r="F29" s="59"/>
      <c r="G29" s="59"/>
      <c r="H29" s="39">
        <v>2023</v>
      </c>
      <c r="I29" s="36" t="s">
        <v>49</v>
      </c>
      <c r="J29" s="41" t="s">
        <v>45</v>
      </c>
      <c r="K29" s="48">
        <f t="shared" si="0"/>
        <v>0</v>
      </c>
      <c r="L29" s="123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19"/>
      <c r="C30" s="121"/>
      <c r="D30" s="43"/>
      <c r="E30" s="43"/>
      <c r="F30" s="59"/>
      <c r="G30" s="59"/>
      <c r="H30" s="39">
        <v>2023</v>
      </c>
      <c r="I30" s="36" t="s">
        <v>66</v>
      </c>
      <c r="J30" s="41" t="s">
        <v>29</v>
      </c>
      <c r="K30" s="48">
        <f t="shared" si="0"/>
        <v>0</v>
      </c>
      <c r="L30" s="123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19"/>
      <c r="C31" s="121"/>
      <c r="D31" s="43"/>
      <c r="E31" s="56"/>
      <c r="F31" s="59"/>
      <c r="G31" s="59"/>
      <c r="H31" s="39">
        <v>2023</v>
      </c>
      <c r="I31" s="36" t="s">
        <v>57</v>
      </c>
      <c r="J31" s="41" t="s">
        <v>30</v>
      </c>
      <c r="K31" s="48">
        <f t="shared" si="0"/>
        <v>0</v>
      </c>
      <c r="L31" s="123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ht="15.75" thickBot="1" x14ac:dyDescent="0.25">
      <c r="A32" s="8"/>
      <c r="B32" s="158"/>
      <c r="C32" s="159"/>
      <c r="D32" s="44"/>
      <c r="E32" s="74"/>
      <c r="F32" s="44"/>
      <c r="G32" s="44"/>
      <c r="H32" s="57">
        <v>2023</v>
      </c>
      <c r="I32" s="58" t="s">
        <v>16</v>
      </c>
      <c r="J32" s="84" t="s">
        <v>29</v>
      </c>
      <c r="K32" s="75">
        <f t="shared" si="0"/>
        <v>0</v>
      </c>
      <c r="L32" s="148"/>
      <c r="M32" s="8"/>
      <c r="N32" s="27"/>
      <c r="O32" s="30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15"/>
      <c r="C33" s="115" t="s">
        <v>13</v>
      </c>
      <c r="D33" s="39"/>
      <c r="E33" s="43"/>
      <c r="F33" s="39"/>
      <c r="G33" s="43"/>
      <c r="H33" s="43">
        <v>2023</v>
      </c>
      <c r="I33" s="37" t="s">
        <v>33</v>
      </c>
      <c r="J33" s="61" t="s">
        <v>44</v>
      </c>
      <c r="K33" s="47">
        <f t="shared" si="0"/>
        <v>0</v>
      </c>
      <c r="L33" s="141">
        <f>SUM(K33:K56)</f>
        <v>230</v>
      </c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15"/>
      <c r="C34" s="115"/>
      <c r="D34" s="39">
        <v>88</v>
      </c>
      <c r="E34" s="43"/>
      <c r="F34" s="39"/>
      <c r="G34" s="43"/>
      <c r="H34" s="43">
        <v>2023</v>
      </c>
      <c r="I34" s="37" t="s">
        <v>14</v>
      </c>
      <c r="J34" s="61" t="s">
        <v>45</v>
      </c>
      <c r="K34" s="48">
        <f t="shared" si="0"/>
        <v>88</v>
      </c>
      <c r="L34" s="141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" x14ac:dyDescent="0.2">
      <c r="A35" s="8"/>
      <c r="B35" s="115"/>
      <c r="C35" s="115"/>
      <c r="D35" s="39">
        <v>50</v>
      </c>
      <c r="E35" s="43"/>
      <c r="F35" s="39"/>
      <c r="G35" s="43"/>
      <c r="H35" s="43">
        <v>2023</v>
      </c>
      <c r="I35" s="37" t="s">
        <v>34</v>
      </c>
      <c r="J35" s="61" t="s">
        <v>30</v>
      </c>
      <c r="K35" s="48">
        <f t="shared" si="0"/>
        <v>50</v>
      </c>
      <c r="L35" s="141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15"/>
      <c r="C36" s="115"/>
      <c r="D36" s="39">
        <v>60</v>
      </c>
      <c r="E36" s="43"/>
      <c r="F36" s="39"/>
      <c r="G36" s="43"/>
      <c r="H36" s="43">
        <v>2023</v>
      </c>
      <c r="I36" s="62" t="s">
        <v>48</v>
      </c>
      <c r="J36" s="61" t="s">
        <v>44</v>
      </c>
      <c r="K36" s="48">
        <f t="shared" si="0"/>
        <v>60</v>
      </c>
      <c r="L36" s="141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15"/>
      <c r="C37" s="115"/>
      <c r="D37" s="39">
        <v>32</v>
      </c>
      <c r="E37" s="43"/>
      <c r="F37" s="39"/>
      <c r="G37" s="43"/>
      <c r="H37" s="43">
        <v>2023</v>
      </c>
      <c r="I37" s="37" t="s">
        <v>35</v>
      </c>
      <c r="J37" s="61" t="s">
        <v>45</v>
      </c>
      <c r="K37" s="48">
        <f t="shared" si="0"/>
        <v>32</v>
      </c>
      <c r="L37" s="141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15"/>
      <c r="C38" s="115"/>
      <c r="D38" s="39"/>
      <c r="E38" s="43"/>
      <c r="F38" s="39"/>
      <c r="G38" s="43"/>
      <c r="H38" s="43">
        <v>2023</v>
      </c>
      <c r="I38" s="37" t="s">
        <v>36</v>
      </c>
      <c r="J38" s="61" t="s">
        <v>29</v>
      </c>
      <c r="K38" s="48">
        <f t="shared" si="0"/>
        <v>0</v>
      </c>
      <c r="L38" s="141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15"/>
      <c r="C39" s="115"/>
      <c r="D39" s="39"/>
      <c r="E39" s="43"/>
      <c r="F39" s="39"/>
      <c r="G39" s="43"/>
      <c r="H39" s="43">
        <v>2023</v>
      </c>
      <c r="I39" s="37" t="s">
        <v>15</v>
      </c>
      <c r="J39" s="61" t="s">
        <v>29</v>
      </c>
      <c r="K39" s="48">
        <f t="shared" si="0"/>
        <v>0</v>
      </c>
      <c r="L39" s="141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15"/>
      <c r="C40" s="115"/>
      <c r="D40" s="39"/>
      <c r="E40" s="43"/>
      <c r="F40" s="39"/>
      <c r="G40" s="43"/>
      <c r="H40" s="43">
        <v>2023</v>
      </c>
      <c r="I40" s="37" t="s">
        <v>37</v>
      </c>
      <c r="J40" s="61" t="s">
        <v>29</v>
      </c>
      <c r="K40" s="48">
        <f t="shared" si="0"/>
        <v>0</v>
      </c>
      <c r="L40" s="141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15"/>
      <c r="C41" s="115"/>
      <c r="D41" s="49"/>
      <c r="E41" s="68"/>
      <c r="F41" s="49"/>
      <c r="G41" s="69"/>
      <c r="H41" s="68">
        <v>2023</v>
      </c>
      <c r="I41" s="72" t="s">
        <v>26</v>
      </c>
      <c r="J41" s="73" t="s">
        <v>29</v>
      </c>
      <c r="K41" s="48">
        <f t="shared" si="0"/>
        <v>0</v>
      </c>
      <c r="L41" s="141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15"/>
      <c r="C42" s="115"/>
      <c r="D42" s="39"/>
      <c r="E42" s="43"/>
      <c r="F42" s="39"/>
      <c r="G42" s="46"/>
      <c r="H42" s="43">
        <v>2023</v>
      </c>
      <c r="I42" s="37" t="s">
        <v>38</v>
      </c>
      <c r="J42" s="61" t="s">
        <v>45</v>
      </c>
      <c r="K42" s="48">
        <f t="shared" si="0"/>
        <v>0</v>
      </c>
      <c r="L42" s="141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15"/>
      <c r="C43" s="115"/>
      <c r="D43" s="39"/>
      <c r="E43" s="43"/>
      <c r="F43" s="39"/>
      <c r="G43" s="46"/>
      <c r="H43" s="43">
        <v>2023</v>
      </c>
      <c r="I43" s="37" t="s">
        <v>39</v>
      </c>
      <c r="J43" s="61" t="s">
        <v>45</v>
      </c>
      <c r="K43" s="48">
        <f t="shared" si="0"/>
        <v>0</v>
      </c>
      <c r="L43" s="141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15"/>
      <c r="C44" s="115"/>
      <c r="D44" s="39"/>
      <c r="E44" s="43"/>
      <c r="F44" s="39"/>
      <c r="G44" s="46"/>
      <c r="H44" s="43">
        <v>2023</v>
      </c>
      <c r="I44" s="37" t="s">
        <v>40</v>
      </c>
      <c r="J44" s="61" t="s">
        <v>46</v>
      </c>
      <c r="K44" s="48">
        <f t="shared" si="0"/>
        <v>0</v>
      </c>
      <c r="L44" s="141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15"/>
      <c r="C45" s="115"/>
      <c r="D45" s="39"/>
      <c r="E45" s="43"/>
      <c r="F45" s="39"/>
      <c r="G45" s="46"/>
      <c r="H45" s="43">
        <v>2023</v>
      </c>
      <c r="I45" s="37" t="s">
        <v>41</v>
      </c>
      <c r="J45" s="61" t="s">
        <v>46</v>
      </c>
      <c r="K45" s="48">
        <f t="shared" si="0"/>
        <v>0</v>
      </c>
      <c r="L45" s="141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15"/>
      <c r="C46" s="115"/>
      <c r="D46" s="39"/>
      <c r="E46" s="43"/>
      <c r="F46" s="39"/>
      <c r="G46" s="46"/>
      <c r="H46" s="43">
        <v>2023</v>
      </c>
      <c r="I46" s="37" t="s">
        <v>51</v>
      </c>
      <c r="J46" s="61" t="s">
        <v>46</v>
      </c>
      <c r="K46" s="48">
        <f t="shared" si="0"/>
        <v>0</v>
      </c>
      <c r="L46" s="141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15"/>
      <c r="C47" s="115"/>
      <c r="D47" s="39"/>
      <c r="E47" s="43"/>
      <c r="F47" s="39"/>
      <c r="G47" s="46"/>
      <c r="H47" s="43">
        <v>2023</v>
      </c>
      <c r="I47" s="37" t="s">
        <v>67</v>
      </c>
      <c r="J47" s="61" t="s">
        <v>46</v>
      </c>
      <c r="K47" s="48">
        <f t="shared" si="0"/>
        <v>0</v>
      </c>
      <c r="L47" s="141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15"/>
      <c r="C48" s="115"/>
      <c r="D48" s="39"/>
      <c r="E48" s="43"/>
      <c r="F48" s="39"/>
      <c r="G48" s="46"/>
      <c r="H48" s="43">
        <v>2023</v>
      </c>
      <c r="I48" s="37" t="s">
        <v>52</v>
      </c>
      <c r="J48" s="61" t="s">
        <v>18</v>
      </c>
      <c r="K48" s="48">
        <f t="shared" si="0"/>
        <v>0</v>
      </c>
      <c r="L48" s="141"/>
      <c r="M48" s="8"/>
      <c r="O48" s="23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6" s="28" customFormat="1" x14ac:dyDescent="0.25">
      <c r="A49" s="25"/>
      <c r="B49" s="115"/>
      <c r="C49" s="115"/>
      <c r="D49" s="39"/>
      <c r="E49" s="43"/>
      <c r="F49" s="39"/>
      <c r="G49" s="46"/>
      <c r="H49" s="43">
        <v>2023</v>
      </c>
      <c r="I49" s="37" t="s">
        <v>19</v>
      </c>
      <c r="J49" s="61" t="s">
        <v>18</v>
      </c>
      <c r="K49" s="48">
        <f t="shared" si="0"/>
        <v>0</v>
      </c>
      <c r="L49" s="141"/>
      <c r="M49" s="27"/>
      <c r="O49" s="29"/>
      <c r="P49" s="29"/>
    </row>
    <row r="50" spans="1:16" ht="30" x14ac:dyDescent="0.2">
      <c r="A50" s="1"/>
      <c r="B50" s="115"/>
      <c r="C50" s="115"/>
      <c r="D50" s="39"/>
      <c r="E50" s="43"/>
      <c r="F50" s="39"/>
      <c r="G50" s="46"/>
      <c r="H50" s="43">
        <v>2023</v>
      </c>
      <c r="I50" s="37" t="s">
        <v>42</v>
      </c>
      <c r="J50" s="61" t="s">
        <v>30</v>
      </c>
      <c r="K50" s="48">
        <f t="shared" si="0"/>
        <v>0</v>
      </c>
      <c r="L50" s="141"/>
      <c r="M50" s="5"/>
      <c r="O50" s="7"/>
      <c r="P50" s="7"/>
    </row>
    <row r="51" spans="1:16" x14ac:dyDescent="0.2">
      <c r="A51" s="1"/>
      <c r="B51" s="115"/>
      <c r="C51" s="115"/>
      <c r="D51" s="39"/>
      <c r="E51" s="43"/>
      <c r="F51" s="39"/>
      <c r="G51" s="46"/>
      <c r="H51" s="43">
        <v>2023</v>
      </c>
      <c r="I51" s="36" t="s">
        <v>27</v>
      </c>
      <c r="J51" s="61" t="s">
        <v>32</v>
      </c>
      <c r="K51" s="48">
        <f t="shared" si="0"/>
        <v>0</v>
      </c>
      <c r="L51" s="141"/>
      <c r="M51" s="5"/>
      <c r="O51" s="7"/>
      <c r="P51" s="7"/>
    </row>
    <row r="52" spans="1:16" s="31" customFormat="1" x14ac:dyDescent="0.2">
      <c r="A52" s="2"/>
      <c r="B52" s="115"/>
      <c r="C52" s="115"/>
      <c r="D52" s="39"/>
      <c r="E52" s="43"/>
      <c r="F52" s="39"/>
      <c r="G52" s="46"/>
      <c r="H52" s="43">
        <v>2023</v>
      </c>
      <c r="I52" s="37" t="s">
        <v>16</v>
      </c>
      <c r="J52" s="61" t="s">
        <v>29</v>
      </c>
      <c r="K52" s="48">
        <f t="shared" si="0"/>
        <v>0</v>
      </c>
      <c r="L52" s="141"/>
      <c r="M52" s="2"/>
      <c r="O52" s="2"/>
      <c r="P52" s="2"/>
    </row>
    <row r="53" spans="1:16" x14ac:dyDescent="0.2">
      <c r="A53" s="1"/>
      <c r="B53" s="115"/>
      <c r="C53" s="115"/>
      <c r="D53" s="39"/>
      <c r="E53" s="43"/>
      <c r="F53" s="39"/>
      <c r="G53" s="46"/>
      <c r="H53" s="43">
        <v>2023</v>
      </c>
      <c r="I53" s="37" t="s">
        <v>43</v>
      </c>
      <c r="J53" s="61" t="s">
        <v>45</v>
      </c>
      <c r="K53" s="48">
        <f t="shared" si="0"/>
        <v>0</v>
      </c>
      <c r="L53" s="141"/>
      <c r="M53" s="5"/>
      <c r="O53" s="7"/>
      <c r="P53" s="7"/>
    </row>
    <row r="54" spans="1:16" ht="30" x14ac:dyDescent="0.2">
      <c r="A54" s="1"/>
      <c r="B54" s="115"/>
      <c r="C54" s="115"/>
      <c r="D54" s="39"/>
      <c r="E54" s="43"/>
      <c r="F54" s="39"/>
      <c r="G54" s="46"/>
      <c r="H54" s="43">
        <v>2023</v>
      </c>
      <c r="I54" s="36" t="s">
        <v>17</v>
      </c>
      <c r="J54" s="61" t="s">
        <v>30</v>
      </c>
      <c r="K54" s="48">
        <f t="shared" si="0"/>
        <v>0</v>
      </c>
      <c r="L54" s="141"/>
      <c r="M54" s="5"/>
      <c r="O54" s="7"/>
      <c r="P54" s="7"/>
    </row>
    <row r="55" spans="1:16" x14ac:dyDescent="0.2">
      <c r="A55" s="1"/>
      <c r="B55" s="115"/>
      <c r="C55" s="115"/>
      <c r="D55" s="39"/>
      <c r="E55" s="43"/>
      <c r="F55" s="39"/>
      <c r="G55" s="46"/>
      <c r="H55" s="43">
        <v>2023</v>
      </c>
      <c r="I55" s="36" t="s">
        <v>28</v>
      </c>
      <c r="J55" s="61" t="s">
        <v>29</v>
      </c>
      <c r="K55" s="48">
        <f t="shared" si="0"/>
        <v>0</v>
      </c>
      <c r="L55" s="141"/>
      <c r="M55" s="5"/>
      <c r="O55" s="7"/>
      <c r="P55" s="7"/>
    </row>
    <row r="56" spans="1:16" ht="15.75" thickBot="1" x14ac:dyDescent="0.3">
      <c r="A56" s="1"/>
      <c r="B56" s="146"/>
      <c r="C56" s="146"/>
      <c r="D56" s="76"/>
      <c r="E56" s="44"/>
      <c r="F56" s="76"/>
      <c r="G56" s="77"/>
      <c r="H56" s="44">
        <v>2023</v>
      </c>
      <c r="I56" s="78" t="s">
        <v>49</v>
      </c>
      <c r="J56" s="79" t="s">
        <v>45</v>
      </c>
      <c r="K56" s="75">
        <f t="shared" si="0"/>
        <v>0</v>
      </c>
      <c r="L56" s="142"/>
      <c r="M56" s="5"/>
      <c r="O56" s="7"/>
      <c r="P56" s="7"/>
    </row>
    <row r="57" spans="1:16" ht="15.75" thickBot="1" x14ac:dyDescent="0.25">
      <c r="A57" s="1"/>
      <c r="B57" s="63">
        <v>3</v>
      </c>
      <c r="C57" s="63" t="s">
        <v>53</v>
      </c>
      <c r="D57" s="64"/>
      <c r="E57" s="64"/>
      <c r="F57" s="64"/>
      <c r="G57" s="66"/>
      <c r="H57" s="64">
        <v>2023</v>
      </c>
      <c r="I57" s="67" t="s">
        <v>35</v>
      </c>
      <c r="J57" s="63" t="s">
        <v>45</v>
      </c>
      <c r="K57" s="63">
        <f t="shared" ref="K57:K82" si="1">SUM(D57:G57)</f>
        <v>0</v>
      </c>
      <c r="L57" s="64">
        <f>+K57</f>
        <v>0</v>
      </c>
      <c r="M57" s="5"/>
      <c r="O57" s="7"/>
      <c r="P57" s="7"/>
    </row>
    <row r="58" spans="1:16" x14ac:dyDescent="0.2">
      <c r="A58" s="1"/>
      <c r="B58" s="114">
        <v>4</v>
      </c>
      <c r="C58" s="114" t="s">
        <v>59</v>
      </c>
      <c r="D58" s="42"/>
      <c r="E58" s="42"/>
      <c r="F58" s="42"/>
      <c r="G58" s="45"/>
      <c r="H58" s="42">
        <v>2023</v>
      </c>
      <c r="I58" s="82" t="s">
        <v>48</v>
      </c>
      <c r="J58" s="47" t="s">
        <v>44</v>
      </c>
      <c r="K58" s="47">
        <f t="shared" si="0"/>
        <v>0</v>
      </c>
      <c r="L58" s="140">
        <f>+SUM(K58:K69)</f>
        <v>0</v>
      </c>
      <c r="M58" s="5"/>
      <c r="O58" s="7"/>
      <c r="P58" s="7"/>
    </row>
    <row r="59" spans="1:16" x14ac:dyDescent="0.2">
      <c r="A59" s="1"/>
      <c r="B59" s="115"/>
      <c r="C59" s="115"/>
      <c r="D59" s="68"/>
      <c r="E59" s="68"/>
      <c r="F59" s="68"/>
      <c r="G59" s="69"/>
      <c r="H59" s="68">
        <v>2023</v>
      </c>
      <c r="I59" s="37" t="s">
        <v>58</v>
      </c>
      <c r="J59" s="55" t="s">
        <v>45</v>
      </c>
      <c r="K59" s="48">
        <f t="shared" si="0"/>
        <v>0</v>
      </c>
      <c r="L59" s="141"/>
      <c r="M59" s="5"/>
      <c r="O59" s="7"/>
      <c r="P59" s="7"/>
    </row>
    <row r="60" spans="1:16" ht="30" x14ac:dyDescent="0.2">
      <c r="A60" s="1"/>
      <c r="B60" s="115"/>
      <c r="C60" s="115"/>
      <c r="D60" s="68"/>
      <c r="E60" s="68"/>
      <c r="F60" s="68"/>
      <c r="G60" s="69"/>
      <c r="H60" s="68">
        <v>2023</v>
      </c>
      <c r="I60" s="37" t="s">
        <v>34</v>
      </c>
      <c r="J60" s="55" t="s">
        <v>30</v>
      </c>
      <c r="K60" s="48">
        <f t="shared" si="0"/>
        <v>0</v>
      </c>
      <c r="L60" s="141"/>
      <c r="M60" s="5"/>
      <c r="O60" s="7"/>
      <c r="P60" s="7"/>
    </row>
    <row r="61" spans="1:16" x14ac:dyDescent="0.2">
      <c r="A61" s="1"/>
      <c r="B61" s="115"/>
      <c r="C61" s="115"/>
      <c r="D61" s="68"/>
      <c r="E61" s="68"/>
      <c r="F61" s="68"/>
      <c r="G61" s="69"/>
      <c r="H61" s="68">
        <v>2023</v>
      </c>
      <c r="I61" s="37" t="s">
        <v>15</v>
      </c>
      <c r="J61" s="55" t="s">
        <v>32</v>
      </c>
      <c r="K61" s="48">
        <f t="shared" si="0"/>
        <v>0</v>
      </c>
      <c r="L61" s="141"/>
      <c r="M61" s="5"/>
      <c r="O61" s="7"/>
      <c r="P61" s="7"/>
    </row>
    <row r="62" spans="1:16" x14ac:dyDescent="0.2">
      <c r="A62" s="1"/>
      <c r="B62" s="115"/>
      <c r="C62" s="115"/>
      <c r="D62" s="68"/>
      <c r="E62" s="68"/>
      <c r="F62" s="68"/>
      <c r="G62" s="69"/>
      <c r="H62" s="68">
        <v>2023</v>
      </c>
      <c r="I62" s="37" t="s">
        <v>37</v>
      </c>
      <c r="J62" s="55" t="s">
        <v>32</v>
      </c>
      <c r="K62" s="48">
        <f t="shared" si="0"/>
        <v>0</v>
      </c>
      <c r="L62" s="141"/>
      <c r="M62" s="5"/>
      <c r="O62" s="7"/>
      <c r="P62" s="7"/>
    </row>
    <row r="63" spans="1:16" x14ac:dyDescent="0.2">
      <c r="A63" s="1"/>
      <c r="B63" s="115"/>
      <c r="C63" s="115"/>
      <c r="D63" s="68"/>
      <c r="E63" s="68"/>
      <c r="F63" s="68"/>
      <c r="G63" s="69"/>
      <c r="H63" s="68">
        <v>2023</v>
      </c>
      <c r="I63" s="37" t="s">
        <v>52</v>
      </c>
      <c r="J63" s="55" t="s">
        <v>18</v>
      </c>
      <c r="K63" s="48">
        <f t="shared" si="0"/>
        <v>0</v>
      </c>
      <c r="L63" s="141"/>
      <c r="M63" s="5"/>
      <c r="O63" s="7"/>
      <c r="P63" s="7"/>
    </row>
    <row r="64" spans="1:16" x14ac:dyDescent="0.2">
      <c r="A64" s="1"/>
      <c r="B64" s="115"/>
      <c r="C64" s="115"/>
      <c r="D64" s="68"/>
      <c r="E64" s="68"/>
      <c r="F64" s="68"/>
      <c r="G64" s="69"/>
      <c r="H64" s="68">
        <v>2023</v>
      </c>
      <c r="I64" s="37" t="s">
        <v>55</v>
      </c>
      <c r="J64" s="55" t="s">
        <v>18</v>
      </c>
      <c r="K64" s="48">
        <f t="shared" si="0"/>
        <v>0</v>
      </c>
      <c r="L64" s="141"/>
      <c r="M64" s="5"/>
      <c r="O64" s="7"/>
      <c r="P64" s="7"/>
    </row>
    <row r="65" spans="1:16" x14ac:dyDescent="0.2">
      <c r="A65" s="1"/>
      <c r="B65" s="115"/>
      <c r="C65" s="115"/>
      <c r="D65" s="68"/>
      <c r="E65" s="68"/>
      <c r="F65" s="68"/>
      <c r="G65" s="69"/>
      <c r="H65" s="68">
        <v>2023</v>
      </c>
      <c r="I65" s="37" t="s">
        <v>43</v>
      </c>
      <c r="J65" s="55" t="s">
        <v>45</v>
      </c>
      <c r="K65" s="48">
        <f t="shared" si="0"/>
        <v>0</v>
      </c>
      <c r="L65" s="141"/>
      <c r="M65" s="5"/>
      <c r="O65" s="7"/>
      <c r="P65" s="7"/>
    </row>
    <row r="66" spans="1:16" ht="30" x14ac:dyDescent="0.2">
      <c r="A66" s="1"/>
      <c r="B66" s="115"/>
      <c r="C66" s="115"/>
      <c r="D66" s="68"/>
      <c r="E66" s="68"/>
      <c r="F66" s="68"/>
      <c r="G66" s="69"/>
      <c r="H66" s="68">
        <v>2023</v>
      </c>
      <c r="I66" s="37" t="s">
        <v>17</v>
      </c>
      <c r="J66" s="55" t="s">
        <v>30</v>
      </c>
      <c r="K66" s="48">
        <f t="shared" si="0"/>
        <v>0</v>
      </c>
      <c r="L66" s="141"/>
      <c r="M66" s="5"/>
      <c r="O66" s="7"/>
      <c r="P66" s="7"/>
    </row>
    <row r="67" spans="1:16" x14ac:dyDescent="0.2">
      <c r="A67" s="1"/>
      <c r="B67" s="115"/>
      <c r="C67" s="115"/>
      <c r="D67" s="68"/>
      <c r="E67" s="68"/>
      <c r="F67" s="50"/>
      <c r="G67" s="51"/>
      <c r="H67" s="50">
        <v>2023</v>
      </c>
      <c r="I67" s="37" t="s">
        <v>60</v>
      </c>
      <c r="J67" s="52" t="s">
        <v>45</v>
      </c>
      <c r="K67" s="48">
        <f t="shared" si="0"/>
        <v>0</v>
      </c>
      <c r="L67" s="141"/>
      <c r="M67" s="5"/>
      <c r="O67" s="7"/>
      <c r="P67" s="7"/>
    </row>
    <row r="68" spans="1:16" x14ac:dyDescent="0.2">
      <c r="A68" s="1"/>
      <c r="B68" s="115"/>
      <c r="C68" s="115"/>
      <c r="D68" s="68"/>
      <c r="E68" s="68"/>
      <c r="F68" s="43"/>
      <c r="G68" s="46"/>
      <c r="H68" s="43">
        <v>2023</v>
      </c>
      <c r="I68" s="37" t="s">
        <v>33</v>
      </c>
      <c r="J68" s="48" t="s">
        <v>29</v>
      </c>
      <c r="K68" s="48">
        <f t="shared" si="0"/>
        <v>0</v>
      </c>
      <c r="L68" s="141"/>
      <c r="M68" s="5"/>
      <c r="O68" s="7"/>
      <c r="P68" s="7"/>
    </row>
    <row r="69" spans="1:16" ht="30.75" thickBot="1" x14ac:dyDescent="0.25">
      <c r="A69" s="1"/>
      <c r="B69" s="146"/>
      <c r="C69" s="146"/>
      <c r="D69" s="53"/>
      <c r="E69" s="53"/>
      <c r="F69" s="53"/>
      <c r="G69" s="54"/>
      <c r="H69" s="53">
        <v>2023</v>
      </c>
      <c r="I69" s="80" t="s">
        <v>42</v>
      </c>
      <c r="J69" s="70" t="s">
        <v>30</v>
      </c>
      <c r="K69" s="75">
        <f t="shared" si="0"/>
        <v>0</v>
      </c>
      <c r="L69" s="142"/>
      <c r="M69" s="5"/>
      <c r="O69" s="7"/>
      <c r="P69" s="7"/>
    </row>
    <row r="70" spans="1:16" x14ac:dyDescent="0.2">
      <c r="A70" s="1"/>
      <c r="B70" s="114">
        <v>5</v>
      </c>
      <c r="C70" s="114" t="s">
        <v>61</v>
      </c>
      <c r="D70" s="42"/>
      <c r="E70" s="42"/>
      <c r="F70" s="42"/>
      <c r="G70" s="45"/>
      <c r="H70" s="50">
        <v>2023</v>
      </c>
      <c r="I70" s="82" t="s">
        <v>58</v>
      </c>
      <c r="J70" s="60" t="s">
        <v>45</v>
      </c>
      <c r="K70" s="55">
        <f t="shared" si="1"/>
        <v>0</v>
      </c>
      <c r="L70" s="140">
        <f>SUM(K70:K72)</f>
        <v>0</v>
      </c>
      <c r="M70" s="5"/>
      <c r="O70" s="7"/>
      <c r="P70" s="7"/>
    </row>
    <row r="71" spans="1:16" x14ac:dyDescent="0.2">
      <c r="A71" s="1"/>
      <c r="B71" s="115"/>
      <c r="C71" s="115"/>
      <c r="D71" s="68"/>
      <c r="E71" s="68"/>
      <c r="F71" s="68"/>
      <c r="G71" s="69"/>
      <c r="H71" s="50">
        <v>2023</v>
      </c>
      <c r="I71" s="65" t="s">
        <v>15</v>
      </c>
      <c r="J71" s="73" t="s">
        <v>32</v>
      </c>
      <c r="K71" s="48">
        <f t="shared" si="1"/>
        <v>0</v>
      </c>
      <c r="L71" s="141"/>
      <c r="M71" s="5"/>
      <c r="O71" s="7"/>
      <c r="P71" s="7"/>
    </row>
    <row r="72" spans="1:16" ht="15.75" thickBot="1" x14ac:dyDescent="0.25">
      <c r="A72" s="1"/>
      <c r="B72" s="146"/>
      <c r="C72" s="146"/>
      <c r="D72" s="53"/>
      <c r="E72" s="53"/>
      <c r="F72" s="53"/>
      <c r="G72" s="54"/>
      <c r="H72" s="53">
        <v>2023</v>
      </c>
      <c r="I72" s="58" t="s">
        <v>37</v>
      </c>
      <c r="J72" s="70" t="s">
        <v>32</v>
      </c>
      <c r="K72" s="75">
        <f t="shared" si="1"/>
        <v>0</v>
      </c>
      <c r="L72" s="142"/>
      <c r="M72" s="5"/>
      <c r="O72" s="7"/>
      <c r="P72" s="7"/>
    </row>
    <row r="73" spans="1:16" ht="15.75" thickBot="1" x14ac:dyDescent="0.25">
      <c r="A73" s="1"/>
      <c r="B73" s="83">
        <v>6</v>
      </c>
      <c r="C73" s="63" t="s">
        <v>68</v>
      </c>
      <c r="D73" s="64"/>
      <c r="E73" s="64"/>
      <c r="F73" s="64"/>
      <c r="G73" s="66"/>
      <c r="H73" s="64">
        <v>2023</v>
      </c>
      <c r="I73" s="67" t="s">
        <v>69</v>
      </c>
      <c r="J73" s="70" t="s">
        <v>32</v>
      </c>
      <c r="K73" s="63">
        <f>SUM(D73:G73)</f>
        <v>0</v>
      </c>
      <c r="L73" s="64">
        <f>+K73</f>
        <v>0</v>
      </c>
      <c r="M73" s="5"/>
      <c r="O73" s="7"/>
      <c r="P73" s="7"/>
    </row>
    <row r="74" spans="1:16" ht="15.75" thickBot="1" x14ac:dyDescent="0.25">
      <c r="A74" s="1"/>
      <c r="B74" s="81">
        <v>7</v>
      </c>
      <c r="C74" s="52" t="s">
        <v>62</v>
      </c>
      <c r="D74" s="50"/>
      <c r="E74" s="50"/>
      <c r="F74" s="50"/>
      <c r="G74" s="51"/>
      <c r="H74" s="50">
        <v>2023</v>
      </c>
      <c r="I74" s="71" t="s">
        <v>63</v>
      </c>
      <c r="J74" s="81" t="s">
        <v>32</v>
      </c>
      <c r="K74" s="55">
        <f t="shared" si="1"/>
        <v>0</v>
      </c>
      <c r="L74" s="50">
        <f>+K74</f>
        <v>0</v>
      </c>
      <c r="M74" s="5"/>
      <c r="O74" s="7"/>
      <c r="P74" s="7"/>
    </row>
    <row r="75" spans="1:16" x14ac:dyDescent="0.2">
      <c r="A75" s="1"/>
      <c r="B75" s="143">
        <v>8</v>
      </c>
      <c r="C75" s="114" t="s">
        <v>56</v>
      </c>
      <c r="D75" s="42"/>
      <c r="E75" s="42"/>
      <c r="F75" s="42"/>
      <c r="G75" s="45"/>
      <c r="H75" s="42">
        <v>2023</v>
      </c>
      <c r="I75" s="82" t="s">
        <v>23</v>
      </c>
      <c r="J75" s="60" t="s">
        <v>29</v>
      </c>
      <c r="K75" s="47">
        <v>7</v>
      </c>
      <c r="L75" s="140">
        <f>+SUM(K75:K83)</f>
        <v>7</v>
      </c>
      <c r="M75" s="5"/>
      <c r="O75" s="7"/>
      <c r="P75" s="7"/>
    </row>
    <row r="76" spans="1:16" x14ac:dyDescent="0.2">
      <c r="A76" s="1"/>
      <c r="B76" s="144"/>
      <c r="C76" s="115"/>
      <c r="D76" s="68"/>
      <c r="E76" s="68"/>
      <c r="F76" s="68"/>
      <c r="G76" s="69"/>
      <c r="H76" s="68">
        <v>2023</v>
      </c>
      <c r="I76" s="65" t="s">
        <v>15</v>
      </c>
      <c r="J76" s="73" t="s">
        <v>32</v>
      </c>
      <c r="K76" s="55">
        <f t="shared" si="1"/>
        <v>0</v>
      </c>
      <c r="L76" s="141"/>
      <c r="M76" s="5"/>
      <c r="O76" s="7"/>
      <c r="P76" s="7"/>
    </row>
    <row r="77" spans="1:16" x14ac:dyDescent="0.2">
      <c r="A77" s="1"/>
      <c r="B77" s="144"/>
      <c r="C77" s="115"/>
      <c r="D77" s="68"/>
      <c r="E77" s="68"/>
      <c r="F77" s="68"/>
      <c r="G77" s="69"/>
      <c r="H77" s="68">
        <v>2023</v>
      </c>
      <c r="I77" s="65" t="s">
        <v>54</v>
      </c>
      <c r="J77" s="55" t="s">
        <v>32</v>
      </c>
      <c r="K77" s="55">
        <f t="shared" si="1"/>
        <v>0</v>
      </c>
      <c r="L77" s="141"/>
      <c r="M77" s="5"/>
      <c r="O77" s="7"/>
      <c r="P77" s="7"/>
    </row>
    <row r="78" spans="1:16" x14ac:dyDescent="0.2">
      <c r="A78" s="1"/>
      <c r="B78" s="144"/>
      <c r="C78" s="115"/>
      <c r="D78" s="43"/>
      <c r="E78" s="43"/>
      <c r="F78" s="43"/>
      <c r="G78" s="46"/>
      <c r="H78" s="43">
        <v>2023</v>
      </c>
      <c r="I78" s="37" t="s">
        <v>35</v>
      </c>
      <c r="J78" s="48" t="s">
        <v>32</v>
      </c>
      <c r="K78" s="55">
        <f t="shared" si="1"/>
        <v>0</v>
      </c>
      <c r="L78" s="141"/>
      <c r="M78" s="5"/>
      <c r="O78" s="7"/>
      <c r="P78" s="7"/>
    </row>
    <row r="79" spans="1:16" x14ac:dyDescent="0.2">
      <c r="A79" s="1"/>
      <c r="B79" s="144"/>
      <c r="C79" s="115"/>
      <c r="D79" s="50"/>
      <c r="E79" s="50"/>
      <c r="F79" s="50"/>
      <c r="G79" s="51"/>
      <c r="H79" s="50">
        <v>2023</v>
      </c>
      <c r="I79" s="71" t="s">
        <v>37</v>
      </c>
      <c r="J79" s="52" t="s">
        <v>29</v>
      </c>
      <c r="K79" s="55">
        <f t="shared" si="1"/>
        <v>0</v>
      </c>
      <c r="L79" s="141"/>
      <c r="M79" s="5"/>
      <c r="O79" s="7"/>
      <c r="P79" s="7"/>
    </row>
    <row r="80" spans="1:16" x14ac:dyDescent="0.2">
      <c r="A80" s="1"/>
      <c r="B80" s="144"/>
      <c r="C80" s="115"/>
      <c r="D80" s="43"/>
      <c r="E80" s="43"/>
      <c r="F80" s="43"/>
      <c r="G80" s="46"/>
      <c r="H80" s="43">
        <v>2023</v>
      </c>
      <c r="I80" s="37" t="s">
        <v>41</v>
      </c>
      <c r="J80" s="48" t="s">
        <v>46</v>
      </c>
      <c r="K80" s="48">
        <f t="shared" si="1"/>
        <v>0</v>
      </c>
      <c r="L80" s="141"/>
      <c r="M80" s="5"/>
      <c r="O80" s="7"/>
      <c r="P80" s="7"/>
    </row>
    <row r="81" spans="1:16" x14ac:dyDescent="0.2">
      <c r="A81" s="1"/>
      <c r="B81" s="144"/>
      <c r="C81" s="115"/>
      <c r="D81" s="43"/>
      <c r="E81" s="43"/>
      <c r="F81" s="43"/>
      <c r="G81" s="46"/>
      <c r="H81" s="43">
        <v>2023</v>
      </c>
      <c r="I81" s="37" t="s">
        <v>40</v>
      </c>
      <c r="J81" s="48" t="s">
        <v>46</v>
      </c>
      <c r="K81" s="55">
        <f t="shared" si="1"/>
        <v>0</v>
      </c>
      <c r="L81" s="141"/>
      <c r="M81" s="5"/>
      <c r="O81" s="7"/>
      <c r="P81" s="7"/>
    </row>
    <row r="82" spans="1:16" x14ac:dyDescent="0.2">
      <c r="A82" s="1"/>
      <c r="B82" s="144"/>
      <c r="C82" s="115"/>
      <c r="D82" s="68"/>
      <c r="E82" s="68"/>
      <c r="F82" s="68"/>
      <c r="G82" s="69"/>
      <c r="H82" s="68">
        <v>2023</v>
      </c>
      <c r="I82" s="65" t="s">
        <v>55</v>
      </c>
      <c r="J82" s="73" t="s">
        <v>18</v>
      </c>
      <c r="K82" s="48">
        <f t="shared" si="1"/>
        <v>0</v>
      </c>
      <c r="L82" s="141"/>
      <c r="M82" s="5"/>
      <c r="O82" s="7"/>
      <c r="P82" s="7"/>
    </row>
    <row r="83" spans="1:16" ht="15.75" thickBot="1" x14ac:dyDescent="0.25">
      <c r="A83" s="1"/>
      <c r="B83" s="145"/>
      <c r="C83" s="146"/>
      <c r="D83" s="68"/>
      <c r="E83" s="68"/>
      <c r="F83" s="68"/>
      <c r="G83" s="69"/>
      <c r="H83" s="68">
        <v>2023</v>
      </c>
      <c r="I83" s="65" t="s">
        <v>16</v>
      </c>
      <c r="J83" s="73" t="s">
        <v>18</v>
      </c>
      <c r="K83" s="48">
        <f t="shared" ref="K83" si="2">SUM(D83:G83)</f>
        <v>0</v>
      </c>
      <c r="L83" s="147"/>
      <c r="M83" s="5"/>
      <c r="O83" s="7"/>
      <c r="P83" s="7"/>
    </row>
    <row r="84" spans="1:16" ht="19.5" customHeight="1" x14ac:dyDescent="0.25">
      <c r="A84" s="1"/>
      <c r="B84" s="156" t="s">
        <v>20</v>
      </c>
      <c r="C84" s="157"/>
      <c r="D84" s="26">
        <f>SUM(D10:D83)</f>
        <v>335</v>
      </c>
      <c r="E84" s="26">
        <f t="shared" ref="E84:G84" si="3">SUM(E10:E83)</f>
        <v>0</v>
      </c>
      <c r="F84" s="26">
        <f t="shared" si="3"/>
        <v>0</v>
      </c>
      <c r="G84" s="26">
        <f t="shared" si="3"/>
        <v>0</v>
      </c>
      <c r="H84" s="26"/>
      <c r="I84" s="26"/>
      <c r="J84" s="26"/>
      <c r="K84" s="26">
        <f>SUM(K10:K83)</f>
        <v>342</v>
      </c>
      <c r="L84" s="26">
        <f>SUM(L10:L83)</f>
        <v>342</v>
      </c>
      <c r="M84" s="5"/>
      <c r="O84" s="7"/>
      <c r="P84" s="7"/>
    </row>
    <row r="85" spans="1:16" ht="12.75" customHeight="1" x14ac:dyDescent="0.2">
      <c r="A85" s="1"/>
      <c r="B85" s="2"/>
      <c r="C85" s="4"/>
      <c r="J85" s="6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154" t="s">
        <v>70</v>
      </c>
      <c r="I87" s="155"/>
      <c r="J87" s="155"/>
      <c r="K87" s="9">
        <f>SUM(K84)</f>
        <v>342</v>
      </c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F93" s="2"/>
      <c r="G93" s="2"/>
      <c r="H93" s="2"/>
      <c r="J93" s="6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  <row r="463" spans="1:16" ht="15" customHeight="1" x14ac:dyDescent="0.2">
      <c r="D463" s="2"/>
      <c r="E463" s="2"/>
      <c r="F463" s="2"/>
      <c r="G463" s="2"/>
      <c r="H463" s="2"/>
      <c r="I463" s="3"/>
      <c r="J463" s="4"/>
      <c r="K463" s="2"/>
    </row>
  </sheetData>
  <autoFilter ref="A9:Z85" xr:uid="{00000000-0001-0000-0000-000000000000}"/>
  <mergeCells count="30">
    <mergeCell ref="H87:J87"/>
    <mergeCell ref="B84:C84"/>
    <mergeCell ref="H8:H9"/>
    <mergeCell ref="I8:I9"/>
    <mergeCell ref="J8:J9"/>
    <mergeCell ref="B10:B32"/>
    <mergeCell ref="C10:C32"/>
    <mergeCell ref="C58:C69"/>
    <mergeCell ref="B58:B69"/>
    <mergeCell ref="B70:B72"/>
    <mergeCell ref="C70:C72"/>
    <mergeCell ref="L10:L32"/>
    <mergeCell ref="L58:L69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L70:L72"/>
    <mergeCell ref="B75:B83"/>
    <mergeCell ref="C75:C83"/>
    <mergeCell ref="L75:L83"/>
    <mergeCell ref="L33:L56"/>
    <mergeCell ref="C33:C56"/>
    <mergeCell ref="B33:B56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CRUDA</vt:lpstr>
      <vt:lpstr>Capacitados T1-2024</vt:lpstr>
      <vt:lpstr>Capacitados T4-2022</vt:lpstr>
      <vt:lpstr>'Capacitados T1-2024'!Área_de_impresión</vt:lpstr>
      <vt:lpstr>'Capacitados T4-2022'!Área_de_impresión</vt:lpstr>
      <vt:lpstr>'Capacitados T1-2024'!Títulos_a_imprimir</vt:lpstr>
      <vt:lpstr>'Capacitados T4-2022'!Títulos_a_imprimir</vt:lpstr>
      <vt:lpstr>CRUDA!Títulos_a_imprimir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Rosanna-PC</cp:lastModifiedBy>
  <cp:lastPrinted>2024-04-15T18:33:48Z</cp:lastPrinted>
  <dcterms:created xsi:type="dcterms:W3CDTF">2022-04-11T23:19:18Z</dcterms:created>
  <dcterms:modified xsi:type="dcterms:W3CDTF">2024-04-16T00:46:39Z</dcterms:modified>
</cp:coreProperties>
</file>