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1570" windowHeight="7890"/>
  </bookViews>
  <sheets>
    <sheet name="Capacitados T2-2022" sheetId="1" r:id="rId1"/>
  </sheets>
  <definedNames>
    <definedName name="_xlnm._FilterDatabase" localSheetId="0" hidden="1">'Capacitados T2-2022'!$A$9:$Z$78</definedName>
    <definedName name="_xlnm.Print_Area" localSheetId="0">'Capacitados T2-2022'!$A$2:$L$80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1" l="1"/>
  <c r="K54" i="1"/>
  <c r="K55" i="1"/>
  <c r="K56" i="1"/>
  <c r="K57" i="1"/>
  <c r="K58" i="1"/>
  <c r="K59" i="1"/>
  <c r="K60" i="1"/>
  <c r="K61" i="1"/>
  <c r="K62" i="1"/>
  <c r="K63" i="1"/>
  <c r="K67" i="1"/>
  <c r="L67" i="1" s="1"/>
  <c r="K66" i="1"/>
  <c r="K65" i="1"/>
  <c r="K64" i="1"/>
  <c r="E77" i="1"/>
  <c r="F77" i="1"/>
  <c r="G77" i="1"/>
  <c r="D77" i="1"/>
  <c r="K74" i="1"/>
  <c r="K71" i="1"/>
  <c r="K69" i="1"/>
  <c r="K76" i="1"/>
  <c r="K52" i="1"/>
  <c r="L64" i="1" l="1"/>
  <c r="L52" i="1"/>
  <c r="K41" i="1"/>
  <c r="K42" i="1"/>
  <c r="K40" i="1"/>
  <c r="K31" i="1" l="1"/>
  <c r="K17" i="1" l="1"/>
  <c r="K18" i="1"/>
  <c r="K22" i="1"/>
  <c r="K75" i="1" l="1"/>
  <c r="K73" i="1"/>
  <c r="K72" i="1"/>
  <c r="K70" i="1"/>
  <c r="K50" i="1"/>
  <c r="K51" i="1"/>
  <c r="L51" i="1" s="1"/>
  <c r="K21" i="1"/>
  <c r="K23" i="1"/>
  <c r="K24" i="1"/>
  <c r="K25" i="1"/>
  <c r="K26" i="1"/>
  <c r="K27" i="1"/>
  <c r="K16" i="1"/>
  <c r="K15" i="1"/>
  <c r="K14" i="1"/>
  <c r="K19" i="1"/>
  <c r="K20" i="1"/>
  <c r="K36" i="1"/>
  <c r="K47" i="1"/>
  <c r="K46" i="1"/>
  <c r="K44" i="1"/>
  <c r="K43" i="1"/>
  <c r="K39" i="1"/>
  <c r="K38" i="1"/>
  <c r="K37" i="1"/>
  <c r="K35" i="1"/>
  <c r="K34" i="1"/>
  <c r="K33" i="1"/>
  <c r="K32" i="1"/>
  <c r="K30" i="1"/>
  <c r="K29" i="1"/>
  <c r="K28" i="1"/>
  <c r="K49" i="1"/>
  <c r="K48" i="1"/>
  <c r="K11" i="1"/>
  <c r="K12" i="1"/>
  <c r="K13" i="1"/>
  <c r="K45" i="1"/>
  <c r="K10" i="1"/>
  <c r="K77" i="1" l="1"/>
  <c r="K80" i="1" s="1"/>
  <c r="L68" i="1"/>
  <c r="L28" i="1"/>
  <c r="L10" i="1"/>
  <c r="L77" i="1" l="1"/>
</calcChain>
</file>

<file path=xl/sharedStrings.xml><?xml version="1.0" encoding="utf-8"?>
<sst xmlns="http://schemas.openxmlformats.org/spreadsheetml/2006/main" count="156" uniqueCount="67">
  <si>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</si>
  <si>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</si>
  <si>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</si>
  <si>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</si>
  <si>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</si>
  <si>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</si>
  <si>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</si>
  <si>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</si>
  <si>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</si>
  <si>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</si>
  <si>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</si>
  <si>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</si>
  <si>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</si>
  <si>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</si>
  <si>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</si>
  <si>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</si>
  <si>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</si>
  <si>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</si>
  <si>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</si>
  <si>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</si>
  <si>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</si>
  <si>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</si>
  <si>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</si>
  <si>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</si>
  <si>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</si>
  <si>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</si>
  <si>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</si>
  <si>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</si>
  <si>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</si>
  <si>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</si>
  <si>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</si>
  <si>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</si>
  <si>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</si>
  <si>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</si>
  <si>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</si>
  <si>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</si>
  <si>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</si>
  <si>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</si>
  <si>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</si>
  <si>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</si>
  <si>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</si>
  <si>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</si>
  <si>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</si>
  <si>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</si>
  <si>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</si>
  <si>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</si>
  <si>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</si>
  <si>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Gran Total de Capacitados Trimestre 2 / 2022 (Abril, Mayo, Junio)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</si>
  <si>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</si>
  <si>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</si>
  <si>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</si>
  <si>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</si>
  <si>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</si>
  <si>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</si>
  <si>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</si>
  <si>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</si>
  <si>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</si>
  <si>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</si>
  <si>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Trimestre 3 / 2022 (Julio, Agosto, Septiembre)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</si>
  <si>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</si>
  <si>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</si>
  <si>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</si>
  <si>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</si>
  <si>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</si>
  <si>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Excel</t>
  </si>
  <si>
    <t>PNUD</t>
  </si>
  <si>
    <t>Diplomado en Evalución disruptiva para 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</si>
</sst>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  <protection locked="0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0" fillId="5" borderId="0" xfId="0" applyFont="1" applyFill="1"/>
    <xf numFmtId="0" fontId="13" fillId="5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56"/>
  <sheetViews>
    <sheetView tabSelected="1" zoomScaleNormal="100" workbookViewId="0">
      <pane ySplit="9" topLeftCell="A10" activePane="bottomLeft" state="frozen"/>
      <selection pane="bottomLeft" activeCell="F79" sqref="F79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99"/>
      <c r="C1" s="100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00"/>
      <c r="C2" s="100"/>
      <c r="D2" s="19"/>
      <c r="E2" s="19"/>
      <c r="F2" s="19"/>
      <c r="G2" s="101" t="s">
        <v>0</v>
      </c>
      <c r="H2" s="102"/>
      <c r="I2" s="102"/>
      <c r="J2" s="102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00"/>
      <c r="C3" s="100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00"/>
      <c r="C4" s="100"/>
      <c r="D4" s="18"/>
      <c r="E4" s="18"/>
      <c r="F4" s="18"/>
      <c r="G4" s="101" t="s">
        <v>1</v>
      </c>
      <c r="H4" s="102"/>
      <c r="I4" s="102"/>
      <c r="J4" s="102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00"/>
      <c r="C5" s="100"/>
      <c r="D5" s="22"/>
      <c r="E5" s="22"/>
      <c r="F5" s="22"/>
      <c r="G5" s="103" t="s">
        <v>58</v>
      </c>
      <c r="H5" s="102"/>
      <c r="I5" s="102"/>
      <c r="J5" s="102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03" t="s">
        <v>2</v>
      </c>
      <c r="H6" s="102"/>
      <c r="I6" s="102"/>
      <c r="J6" s="102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06" t="s">
        <v>3</v>
      </c>
      <c r="H7" s="102"/>
      <c r="I7" s="102"/>
      <c r="J7" s="102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04" t="s">
        <v>4</v>
      </c>
      <c r="C8" s="33" t="s">
        <v>5</v>
      </c>
      <c r="D8" s="107" t="s">
        <v>6</v>
      </c>
      <c r="E8" s="108"/>
      <c r="F8" s="108"/>
      <c r="G8" s="108"/>
      <c r="H8" s="88" t="s">
        <v>7</v>
      </c>
      <c r="I8" s="88" t="s">
        <v>8</v>
      </c>
      <c r="J8" s="88" t="s">
        <v>9</v>
      </c>
      <c r="K8" s="88" t="s">
        <v>10</v>
      </c>
      <c r="L8" s="88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05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89"/>
      <c r="I9" s="89"/>
      <c r="J9" s="89"/>
      <c r="K9" s="89"/>
      <c r="L9" s="89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90">
        <v>1</v>
      </c>
      <c r="C10" s="93" t="s">
        <v>21</v>
      </c>
      <c r="D10" s="43">
        <v>5</v>
      </c>
      <c r="E10" s="43">
        <v>0</v>
      </c>
      <c r="F10" s="43">
        <v>0</v>
      </c>
      <c r="G10" s="43"/>
      <c r="H10" s="39">
        <v>2022</v>
      </c>
      <c r="I10" s="35" t="s">
        <v>22</v>
      </c>
      <c r="J10" s="41" t="s">
        <v>18</v>
      </c>
      <c r="K10" s="48">
        <f>SUM(D10:G10)</f>
        <v>5</v>
      </c>
      <c r="L10" s="111">
        <f>SUM(K10:K27)</f>
        <v>593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x14ac:dyDescent="0.2">
      <c r="A11" s="8"/>
      <c r="B11" s="91"/>
      <c r="C11" s="94"/>
      <c r="D11" s="44">
        <v>10</v>
      </c>
      <c r="E11" s="44">
        <v>0</v>
      </c>
      <c r="F11" s="44">
        <v>0</v>
      </c>
      <c r="G11" s="44"/>
      <c r="H11" s="40">
        <v>2022</v>
      </c>
      <c r="I11" s="36" t="s">
        <v>23</v>
      </c>
      <c r="J11" s="42" t="s">
        <v>29</v>
      </c>
      <c r="K11" s="49">
        <f t="shared" ref="K11:K75" si="0">SUM(D11:G11)</f>
        <v>10</v>
      </c>
      <c r="L11" s="112"/>
      <c r="M11" s="8"/>
      <c r="N11" s="27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91"/>
      <c r="C12" s="94"/>
      <c r="D12" s="44">
        <v>0</v>
      </c>
      <c r="E12" s="44">
        <v>9</v>
      </c>
      <c r="F12" s="44">
        <v>0</v>
      </c>
      <c r="G12" s="44"/>
      <c r="H12" s="40">
        <v>2022</v>
      </c>
      <c r="I12" s="36" t="s">
        <v>51</v>
      </c>
      <c r="J12" s="42" t="s">
        <v>29</v>
      </c>
      <c r="K12" s="49">
        <f t="shared" si="0"/>
        <v>9</v>
      </c>
      <c r="L12" s="112"/>
      <c r="M12" s="8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91"/>
      <c r="C13" s="94"/>
      <c r="D13" s="44">
        <v>0</v>
      </c>
      <c r="E13" s="44">
        <v>16</v>
      </c>
      <c r="F13" s="44">
        <v>0</v>
      </c>
      <c r="G13" s="44"/>
      <c r="H13" s="40">
        <v>2022</v>
      </c>
      <c r="I13" s="37" t="s">
        <v>48</v>
      </c>
      <c r="J13" s="42" t="s">
        <v>18</v>
      </c>
      <c r="K13" s="49">
        <f t="shared" si="0"/>
        <v>16</v>
      </c>
      <c r="L13" s="112"/>
      <c r="M13" s="8"/>
      <c r="N13" s="27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91"/>
      <c r="C14" s="94"/>
      <c r="D14" s="44">
        <v>0</v>
      </c>
      <c r="E14" s="44">
        <v>20</v>
      </c>
      <c r="F14" s="44">
        <v>0</v>
      </c>
      <c r="G14" s="44"/>
      <c r="H14" s="40">
        <v>2022</v>
      </c>
      <c r="I14" s="37" t="s">
        <v>14</v>
      </c>
      <c r="J14" s="42" t="s">
        <v>45</v>
      </c>
      <c r="K14" s="49">
        <f t="shared" si="0"/>
        <v>20</v>
      </c>
      <c r="L14" s="112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91"/>
      <c r="C15" s="94"/>
      <c r="D15" s="44">
        <v>0</v>
      </c>
      <c r="E15" s="44">
        <v>23</v>
      </c>
      <c r="F15" s="44">
        <v>16</v>
      </c>
      <c r="G15" s="44"/>
      <c r="H15" s="40">
        <v>2022</v>
      </c>
      <c r="I15" s="37" t="s">
        <v>49</v>
      </c>
      <c r="J15" s="42" t="s">
        <v>44</v>
      </c>
      <c r="K15" s="49">
        <f t="shared" si="0"/>
        <v>39</v>
      </c>
      <c r="L15" s="112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ht="30" x14ac:dyDescent="0.2">
      <c r="A16" s="8"/>
      <c r="B16" s="91"/>
      <c r="C16" s="94"/>
      <c r="D16" s="44">
        <v>0</v>
      </c>
      <c r="E16" s="44">
        <v>11</v>
      </c>
      <c r="F16" s="44">
        <v>0</v>
      </c>
      <c r="G16" s="44"/>
      <c r="H16" s="40">
        <v>2022</v>
      </c>
      <c r="I16" s="37" t="s">
        <v>34</v>
      </c>
      <c r="J16" s="42" t="s">
        <v>30</v>
      </c>
      <c r="K16" s="49">
        <f t="shared" si="0"/>
        <v>11</v>
      </c>
      <c r="L16" s="112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91"/>
      <c r="C17" s="94"/>
      <c r="D17" s="44">
        <v>17</v>
      </c>
      <c r="E17" s="44">
        <v>0</v>
      </c>
      <c r="F17" s="44">
        <v>0</v>
      </c>
      <c r="G17" s="44"/>
      <c r="H17" s="40">
        <v>2022</v>
      </c>
      <c r="I17" s="36" t="s">
        <v>24</v>
      </c>
      <c r="J17" s="42" t="s">
        <v>29</v>
      </c>
      <c r="K17" s="49">
        <f>SUM(D17:G17)</f>
        <v>17</v>
      </c>
      <c r="L17" s="112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91"/>
      <c r="C18" s="94"/>
      <c r="D18" s="44">
        <v>0</v>
      </c>
      <c r="E18" s="44">
        <v>0</v>
      </c>
      <c r="F18" s="44">
        <v>16</v>
      </c>
      <c r="G18" s="44"/>
      <c r="H18" s="40">
        <v>2023</v>
      </c>
      <c r="I18" s="36" t="s">
        <v>60</v>
      </c>
      <c r="J18" s="42" t="s">
        <v>45</v>
      </c>
      <c r="K18" s="49">
        <f>SUM(D18:G18)</f>
        <v>16</v>
      </c>
      <c r="L18" s="112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ht="30" x14ac:dyDescent="0.2">
      <c r="A19" s="8"/>
      <c r="B19" s="91"/>
      <c r="C19" s="94"/>
      <c r="D19" s="44">
        <v>7</v>
      </c>
      <c r="E19" s="44">
        <v>0</v>
      </c>
      <c r="F19" s="44">
        <v>0</v>
      </c>
      <c r="G19" s="44"/>
      <c r="H19" s="40">
        <v>2022</v>
      </c>
      <c r="I19" s="36" t="s">
        <v>25</v>
      </c>
      <c r="J19" s="42" t="s">
        <v>30</v>
      </c>
      <c r="K19" s="49">
        <f t="shared" si="0"/>
        <v>7</v>
      </c>
      <c r="L19" s="112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91"/>
      <c r="C20" s="94"/>
      <c r="D20" s="44">
        <v>7</v>
      </c>
      <c r="E20" s="44">
        <v>26</v>
      </c>
      <c r="F20" s="44">
        <v>16</v>
      </c>
      <c r="G20" s="44"/>
      <c r="H20" s="40">
        <v>2022</v>
      </c>
      <c r="I20" s="36" t="s">
        <v>31</v>
      </c>
      <c r="J20" s="42" t="s">
        <v>29</v>
      </c>
      <c r="K20" s="49">
        <f t="shared" si="0"/>
        <v>49</v>
      </c>
      <c r="L20" s="112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91"/>
      <c r="C21" s="94"/>
      <c r="D21" s="44">
        <v>0</v>
      </c>
      <c r="E21" s="44">
        <v>60</v>
      </c>
      <c r="F21" s="44">
        <v>48</v>
      </c>
      <c r="G21" s="44"/>
      <c r="H21" s="40">
        <v>2022</v>
      </c>
      <c r="I21" s="36" t="s">
        <v>37</v>
      </c>
      <c r="J21" s="42" t="s">
        <v>29</v>
      </c>
      <c r="K21" s="49">
        <f t="shared" si="0"/>
        <v>108</v>
      </c>
      <c r="L21" s="112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91"/>
      <c r="C22" s="94"/>
      <c r="D22" s="44">
        <v>0</v>
      </c>
      <c r="E22" s="44">
        <v>0</v>
      </c>
      <c r="F22" s="44">
        <v>16</v>
      </c>
      <c r="G22" s="44"/>
      <c r="H22" s="40">
        <v>2022</v>
      </c>
      <c r="I22" s="36" t="s">
        <v>53</v>
      </c>
      <c r="J22" s="42"/>
      <c r="K22" s="49">
        <f t="shared" si="0"/>
        <v>16</v>
      </c>
      <c r="L22" s="112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91"/>
      <c r="C23" s="94"/>
      <c r="D23" s="44">
        <v>0</v>
      </c>
      <c r="E23" s="44">
        <v>28</v>
      </c>
      <c r="F23" s="44">
        <v>30</v>
      </c>
      <c r="G23" s="44"/>
      <c r="H23" s="40">
        <v>2022</v>
      </c>
      <c r="I23" s="36" t="s">
        <v>19</v>
      </c>
      <c r="J23" s="42" t="s">
        <v>18</v>
      </c>
      <c r="K23" s="49">
        <f t="shared" si="0"/>
        <v>58</v>
      </c>
      <c r="L23" s="112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91"/>
      <c r="C24" s="94"/>
      <c r="D24" s="44">
        <v>0</v>
      </c>
      <c r="E24" s="57">
        <v>33</v>
      </c>
      <c r="F24" s="44">
        <v>31</v>
      </c>
      <c r="G24" s="44"/>
      <c r="H24" s="40">
        <v>2022</v>
      </c>
      <c r="I24" s="36" t="s">
        <v>27</v>
      </c>
      <c r="J24" s="42" t="s">
        <v>18</v>
      </c>
      <c r="K24" s="49">
        <f t="shared" si="0"/>
        <v>64</v>
      </c>
      <c r="L24" s="112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91"/>
      <c r="C25" s="94"/>
      <c r="D25" s="44">
        <v>0</v>
      </c>
      <c r="E25" s="44">
        <v>31</v>
      </c>
      <c r="F25" s="60">
        <v>15</v>
      </c>
      <c r="G25" s="60"/>
      <c r="H25" s="40">
        <v>2022</v>
      </c>
      <c r="I25" s="36" t="s">
        <v>50</v>
      </c>
      <c r="J25" s="42" t="s">
        <v>45</v>
      </c>
      <c r="K25" s="49">
        <f t="shared" si="0"/>
        <v>46</v>
      </c>
      <c r="L25" s="112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ht="30" x14ac:dyDescent="0.2">
      <c r="A26" s="8"/>
      <c r="B26" s="91"/>
      <c r="C26" s="94"/>
      <c r="D26" s="44">
        <v>0</v>
      </c>
      <c r="E26" s="57">
        <v>12</v>
      </c>
      <c r="F26" s="60">
        <v>16</v>
      </c>
      <c r="G26" s="60"/>
      <c r="H26" s="40">
        <v>2022</v>
      </c>
      <c r="I26" s="36" t="s">
        <v>59</v>
      </c>
      <c r="J26" s="42" t="s">
        <v>30</v>
      </c>
      <c r="K26" s="49">
        <f t="shared" si="0"/>
        <v>28</v>
      </c>
      <c r="L26" s="112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ht="15.75" thickBot="1" x14ac:dyDescent="0.25">
      <c r="A27" s="8"/>
      <c r="B27" s="92"/>
      <c r="C27" s="95"/>
      <c r="D27" s="45">
        <v>0</v>
      </c>
      <c r="E27" s="75">
        <v>28</v>
      </c>
      <c r="F27" s="45">
        <v>46</v>
      </c>
      <c r="G27" s="45"/>
      <c r="H27" s="58">
        <v>2022</v>
      </c>
      <c r="I27" s="59" t="s">
        <v>16</v>
      </c>
      <c r="J27" s="38" t="s">
        <v>29</v>
      </c>
      <c r="K27" s="76">
        <f t="shared" si="0"/>
        <v>74</v>
      </c>
      <c r="L27" s="113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97"/>
      <c r="C28" s="97" t="s">
        <v>13</v>
      </c>
      <c r="D28" s="40">
        <v>46</v>
      </c>
      <c r="E28" s="44">
        <v>0</v>
      </c>
      <c r="F28" s="40">
        <v>0</v>
      </c>
      <c r="G28" s="44"/>
      <c r="H28" s="44">
        <v>2022</v>
      </c>
      <c r="I28" s="37" t="s">
        <v>33</v>
      </c>
      <c r="J28" s="62" t="s">
        <v>44</v>
      </c>
      <c r="K28" s="49">
        <f t="shared" si="0"/>
        <v>46</v>
      </c>
      <c r="L28" s="109">
        <f>SUM(K28:K50)</f>
        <v>3008</v>
      </c>
      <c r="M28" s="8"/>
      <c r="O28" s="23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97"/>
      <c r="C29" s="97"/>
      <c r="D29" s="40">
        <v>50</v>
      </c>
      <c r="E29" s="44">
        <v>50</v>
      </c>
      <c r="F29" s="40">
        <v>46</v>
      </c>
      <c r="G29" s="44"/>
      <c r="H29" s="44">
        <v>2022</v>
      </c>
      <c r="I29" s="37" t="s">
        <v>14</v>
      </c>
      <c r="J29" s="62" t="s">
        <v>45</v>
      </c>
      <c r="K29" s="49">
        <f t="shared" si="0"/>
        <v>146</v>
      </c>
      <c r="L29" s="109"/>
      <c r="M29" s="8"/>
      <c r="O29" s="23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ht="30" x14ac:dyDescent="0.2">
      <c r="A30" s="8"/>
      <c r="B30" s="97"/>
      <c r="C30" s="97"/>
      <c r="D30" s="40">
        <v>51</v>
      </c>
      <c r="E30" s="44">
        <v>25</v>
      </c>
      <c r="F30" s="40">
        <v>21</v>
      </c>
      <c r="G30" s="44"/>
      <c r="H30" s="44">
        <v>2022</v>
      </c>
      <c r="I30" s="37" t="s">
        <v>34</v>
      </c>
      <c r="J30" s="62" t="s">
        <v>30</v>
      </c>
      <c r="K30" s="49">
        <f t="shared" si="0"/>
        <v>97</v>
      </c>
      <c r="L30" s="109"/>
      <c r="M30" s="8"/>
      <c r="O30" s="23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97"/>
      <c r="C31" s="97"/>
      <c r="D31" s="40">
        <v>0</v>
      </c>
      <c r="E31" s="44">
        <v>49</v>
      </c>
      <c r="F31" s="40">
        <v>42</v>
      </c>
      <c r="G31" s="44"/>
      <c r="H31" s="44">
        <v>2022</v>
      </c>
      <c r="I31" s="63" t="s">
        <v>49</v>
      </c>
      <c r="J31" s="62" t="s">
        <v>44</v>
      </c>
      <c r="K31" s="49">
        <f>SUM(D31:G31)</f>
        <v>91</v>
      </c>
      <c r="L31" s="109"/>
      <c r="M31" s="8"/>
      <c r="O31" s="23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97"/>
      <c r="C32" s="97"/>
      <c r="D32" s="40">
        <v>50</v>
      </c>
      <c r="E32" s="44">
        <v>10</v>
      </c>
      <c r="F32" s="40">
        <v>57</v>
      </c>
      <c r="G32" s="44"/>
      <c r="H32" s="44">
        <v>2022</v>
      </c>
      <c r="I32" s="37" t="s">
        <v>35</v>
      </c>
      <c r="J32" s="62" t="s">
        <v>45</v>
      </c>
      <c r="K32" s="49">
        <f t="shared" si="0"/>
        <v>117</v>
      </c>
      <c r="L32" s="109"/>
      <c r="M32" s="8"/>
      <c r="O32" s="23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97"/>
      <c r="C33" s="97"/>
      <c r="D33" s="40">
        <v>25</v>
      </c>
      <c r="E33" s="44">
        <v>20</v>
      </c>
      <c r="F33" s="40">
        <v>0</v>
      </c>
      <c r="G33" s="44"/>
      <c r="H33" s="44">
        <v>2022</v>
      </c>
      <c r="I33" s="37" t="s">
        <v>36</v>
      </c>
      <c r="J33" s="62" t="s">
        <v>29</v>
      </c>
      <c r="K33" s="49">
        <f t="shared" si="0"/>
        <v>45</v>
      </c>
      <c r="L33" s="109"/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97"/>
      <c r="C34" s="97"/>
      <c r="D34" s="40">
        <v>74</v>
      </c>
      <c r="E34" s="44">
        <v>70</v>
      </c>
      <c r="F34" s="40">
        <v>67</v>
      </c>
      <c r="G34" s="44"/>
      <c r="H34" s="44">
        <v>2022</v>
      </c>
      <c r="I34" s="37" t="s">
        <v>15</v>
      </c>
      <c r="J34" s="62" t="s">
        <v>29</v>
      </c>
      <c r="K34" s="49">
        <f t="shared" si="0"/>
        <v>211</v>
      </c>
      <c r="L34" s="109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97"/>
      <c r="C35" s="97"/>
      <c r="D35" s="40">
        <v>76</v>
      </c>
      <c r="E35" s="44">
        <v>80</v>
      </c>
      <c r="F35" s="40">
        <v>94</v>
      </c>
      <c r="G35" s="44"/>
      <c r="H35" s="44">
        <v>2022</v>
      </c>
      <c r="I35" s="37" t="s">
        <v>37</v>
      </c>
      <c r="J35" s="62" t="s">
        <v>29</v>
      </c>
      <c r="K35" s="49">
        <f t="shared" si="0"/>
        <v>250</v>
      </c>
      <c r="L35" s="109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97"/>
      <c r="C36" s="97"/>
      <c r="D36" s="50">
        <v>7</v>
      </c>
      <c r="E36" s="69">
        <v>0</v>
      </c>
      <c r="F36" s="50">
        <v>0</v>
      </c>
      <c r="G36" s="70"/>
      <c r="H36" s="69">
        <v>2022</v>
      </c>
      <c r="I36" s="73" t="s">
        <v>26</v>
      </c>
      <c r="J36" s="74" t="s">
        <v>29</v>
      </c>
      <c r="K36" s="56">
        <f>SUM(D36:G36)</f>
        <v>7</v>
      </c>
      <c r="L36" s="109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97"/>
      <c r="C37" s="97"/>
      <c r="D37" s="40">
        <v>49</v>
      </c>
      <c r="E37" s="44">
        <v>0</v>
      </c>
      <c r="F37" s="40">
        <v>0</v>
      </c>
      <c r="G37" s="47"/>
      <c r="H37" s="44">
        <v>2022</v>
      </c>
      <c r="I37" s="37" t="s">
        <v>38</v>
      </c>
      <c r="J37" s="62" t="s">
        <v>45</v>
      </c>
      <c r="K37" s="49">
        <f t="shared" si="0"/>
        <v>49</v>
      </c>
      <c r="L37" s="109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97"/>
      <c r="C38" s="97"/>
      <c r="D38" s="40">
        <v>75</v>
      </c>
      <c r="E38" s="44">
        <v>0</v>
      </c>
      <c r="F38" s="40">
        <v>0</v>
      </c>
      <c r="G38" s="47"/>
      <c r="H38" s="44">
        <v>2022</v>
      </c>
      <c r="I38" s="37" t="s">
        <v>39</v>
      </c>
      <c r="J38" s="62" t="s">
        <v>45</v>
      </c>
      <c r="K38" s="49">
        <f t="shared" si="0"/>
        <v>75</v>
      </c>
      <c r="L38" s="109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97"/>
      <c r="C39" s="97"/>
      <c r="D39" s="40">
        <v>23</v>
      </c>
      <c r="E39" s="44">
        <v>69</v>
      </c>
      <c r="F39" s="40">
        <v>61</v>
      </c>
      <c r="G39" s="47"/>
      <c r="H39" s="44">
        <v>2022</v>
      </c>
      <c r="I39" s="37" t="s">
        <v>40</v>
      </c>
      <c r="J39" s="62" t="s">
        <v>46</v>
      </c>
      <c r="K39" s="49">
        <f t="shared" si="0"/>
        <v>153</v>
      </c>
      <c r="L39" s="109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97"/>
      <c r="C40" s="97"/>
      <c r="D40" s="40">
        <v>211</v>
      </c>
      <c r="E40" s="44">
        <v>199</v>
      </c>
      <c r="F40" s="40">
        <v>253</v>
      </c>
      <c r="G40" s="47"/>
      <c r="H40" s="44">
        <v>2022</v>
      </c>
      <c r="I40" s="37" t="s">
        <v>41</v>
      </c>
      <c r="J40" s="62" t="s">
        <v>46</v>
      </c>
      <c r="K40" s="49">
        <f>SUM(D40:G40)</f>
        <v>663</v>
      </c>
      <c r="L40" s="109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97"/>
      <c r="C41" s="97"/>
      <c r="D41" s="40"/>
      <c r="E41" s="44">
        <v>11</v>
      </c>
      <c r="F41" s="40">
        <v>37</v>
      </c>
      <c r="G41" s="47"/>
      <c r="H41" s="44">
        <v>2022</v>
      </c>
      <c r="I41" s="37" t="s">
        <v>52</v>
      </c>
      <c r="J41" s="62" t="s">
        <v>46</v>
      </c>
      <c r="K41" s="49">
        <f t="shared" ref="K41:K42" si="1">SUM(D41:G41)</f>
        <v>48</v>
      </c>
      <c r="L41" s="109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97"/>
      <c r="C42" s="97"/>
      <c r="D42" s="40"/>
      <c r="E42" s="44">
        <v>27</v>
      </c>
      <c r="F42" s="40">
        <v>44</v>
      </c>
      <c r="G42" s="47"/>
      <c r="H42" s="44">
        <v>2022</v>
      </c>
      <c r="I42" s="37" t="s">
        <v>53</v>
      </c>
      <c r="J42" s="62" t="s">
        <v>18</v>
      </c>
      <c r="K42" s="49">
        <f t="shared" si="1"/>
        <v>71</v>
      </c>
      <c r="L42" s="109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8" customFormat="1" x14ac:dyDescent="0.25">
      <c r="A43" s="25"/>
      <c r="B43" s="97"/>
      <c r="C43" s="97"/>
      <c r="D43" s="40">
        <v>51</v>
      </c>
      <c r="E43" s="44">
        <v>56</v>
      </c>
      <c r="F43" s="40">
        <v>103</v>
      </c>
      <c r="G43" s="47"/>
      <c r="H43" s="44">
        <v>2022</v>
      </c>
      <c r="I43" s="37" t="s">
        <v>19</v>
      </c>
      <c r="J43" s="62" t="s">
        <v>18</v>
      </c>
      <c r="K43" s="49">
        <f t="shared" si="0"/>
        <v>210</v>
      </c>
      <c r="L43" s="109"/>
      <c r="M43" s="27"/>
      <c r="O43" s="29"/>
      <c r="P43" s="29"/>
    </row>
    <row r="44" spans="1:26" ht="30" x14ac:dyDescent="0.2">
      <c r="A44" s="1"/>
      <c r="B44" s="97"/>
      <c r="C44" s="97"/>
      <c r="D44" s="40">
        <v>50</v>
      </c>
      <c r="E44" s="44"/>
      <c r="F44" s="40">
        <v>0</v>
      </c>
      <c r="G44" s="47"/>
      <c r="H44" s="44">
        <v>2022</v>
      </c>
      <c r="I44" s="37" t="s">
        <v>42</v>
      </c>
      <c r="J44" s="62" t="s">
        <v>30</v>
      </c>
      <c r="K44" s="49">
        <f t="shared" si="0"/>
        <v>50</v>
      </c>
      <c r="L44" s="109"/>
      <c r="M44" s="5"/>
      <c r="O44" s="7"/>
      <c r="P44" s="7"/>
    </row>
    <row r="45" spans="1:26" x14ac:dyDescent="0.2">
      <c r="A45" s="1"/>
      <c r="B45" s="97"/>
      <c r="C45" s="97"/>
      <c r="D45" s="40">
        <v>12</v>
      </c>
      <c r="E45" s="44">
        <v>0</v>
      </c>
      <c r="F45" s="40">
        <v>0</v>
      </c>
      <c r="G45" s="47"/>
      <c r="H45" s="44">
        <v>2022</v>
      </c>
      <c r="I45" s="36" t="s">
        <v>27</v>
      </c>
      <c r="J45" s="62" t="s">
        <v>32</v>
      </c>
      <c r="K45" s="49">
        <f>SUM(D45:G45)</f>
        <v>12</v>
      </c>
      <c r="L45" s="109"/>
      <c r="M45" s="5"/>
      <c r="O45" s="7"/>
      <c r="P45" s="7"/>
    </row>
    <row r="46" spans="1:26" s="31" customFormat="1" x14ac:dyDescent="0.2">
      <c r="A46" s="2"/>
      <c r="B46" s="97"/>
      <c r="C46" s="97"/>
      <c r="D46" s="40">
        <v>74</v>
      </c>
      <c r="E46" s="44">
        <v>50</v>
      </c>
      <c r="F46" s="40">
        <v>97</v>
      </c>
      <c r="G46" s="47"/>
      <c r="H46" s="44">
        <v>2022</v>
      </c>
      <c r="I46" s="37" t="s">
        <v>16</v>
      </c>
      <c r="J46" s="62" t="s">
        <v>29</v>
      </c>
      <c r="K46" s="49">
        <f t="shared" si="0"/>
        <v>221</v>
      </c>
      <c r="L46" s="109"/>
      <c r="M46" s="2"/>
      <c r="O46" s="2"/>
      <c r="P46" s="2"/>
    </row>
    <row r="47" spans="1:26" x14ac:dyDescent="0.2">
      <c r="A47" s="1"/>
      <c r="B47" s="97"/>
      <c r="C47" s="97"/>
      <c r="D47" s="40">
        <v>75</v>
      </c>
      <c r="E47" s="44">
        <v>50</v>
      </c>
      <c r="F47" s="40">
        <v>49</v>
      </c>
      <c r="G47" s="47"/>
      <c r="H47" s="44">
        <v>2022</v>
      </c>
      <c r="I47" s="37" t="s">
        <v>43</v>
      </c>
      <c r="J47" s="62" t="s">
        <v>45</v>
      </c>
      <c r="K47" s="49">
        <f t="shared" si="0"/>
        <v>174</v>
      </c>
      <c r="L47" s="109"/>
      <c r="M47" s="5"/>
      <c r="O47" s="7"/>
      <c r="P47" s="7"/>
    </row>
    <row r="48" spans="1:26" ht="30" x14ac:dyDescent="0.2">
      <c r="A48" s="1"/>
      <c r="B48" s="97"/>
      <c r="C48" s="97"/>
      <c r="D48" s="40">
        <v>58</v>
      </c>
      <c r="E48" s="44">
        <v>8</v>
      </c>
      <c r="F48" s="40">
        <v>0</v>
      </c>
      <c r="G48" s="47"/>
      <c r="H48" s="44">
        <v>2022</v>
      </c>
      <c r="I48" s="36" t="s">
        <v>17</v>
      </c>
      <c r="J48" s="62" t="s">
        <v>30</v>
      </c>
      <c r="K48" s="49">
        <f>SUM(D48:G48)</f>
        <v>66</v>
      </c>
      <c r="L48" s="109"/>
      <c r="M48" s="5"/>
      <c r="O48" s="7"/>
      <c r="P48" s="7"/>
    </row>
    <row r="49" spans="1:16" x14ac:dyDescent="0.2">
      <c r="A49" s="1"/>
      <c r="B49" s="97"/>
      <c r="C49" s="97"/>
      <c r="D49" s="40">
        <v>7</v>
      </c>
      <c r="E49" s="44">
        <v>75</v>
      </c>
      <c r="F49" s="40">
        <v>49</v>
      </c>
      <c r="G49" s="47"/>
      <c r="H49" s="44">
        <v>2022</v>
      </c>
      <c r="I49" s="36" t="s">
        <v>28</v>
      </c>
      <c r="J49" s="62" t="s">
        <v>29</v>
      </c>
      <c r="K49" s="49">
        <f>SUM(D49:G49)</f>
        <v>131</v>
      </c>
      <c r="L49" s="109"/>
      <c r="M49" s="5"/>
      <c r="O49" s="7"/>
      <c r="P49" s="7"/>
    </row>
    <row r="50" spans="1:16" ht="15.75" thickBot="1" x14ac:dyDescent="0.3">
      <c r="A50" s="1"/>
      <c r="B50" s="98"/>
      <c r="C50" s="98"/>
      <c r="D50" s="77">
        <v>0</v>
      </c>
      <c r="E50" s="45">
        <v>75</v>
      </c>
      <c r="F50" s="77">
        <v>0</v>
      </c>
      <c r="G50" s="78"/>
      <c r="H50" s="45">
        <v>2022</v>
      </c>
      <c r="I50" s="79" t="s">
        <v>50</v>
      </c>
      <c r="J50" s="80" t="s">
        <v>45</v>
      </c>
      <c r="K50" s="76">
        <f t="shared" si="0"/>
        <v>75</v>
      </c>
      <c r="L50" s="110"/>
      <c r="M50" s="5"/>
      <c r="O50" s="7"/>
      <c r="P50" s="7"/>
    </row>
    <row r="51" spans="1:16" ht="15.75" thickBot="1" x14ac:dyDescent="0.25">
      <c r="A51" s="1"/>
      <c r="B51" s="64">
        <v>3</v>
      </c>
      <c r="C51" s="64" t="s">
        <v>54</v>
      </c>
      <c r="D51" s="65">
        <v>0</v>
      </c>
      <c r="E51" s="65">
        <v>15</v>
      </c>
      <c r="F51" s="65"/>
      <c r="G51" s="67"/>
      <c r="H51" s="65">
        <v>2022</v>
      </c>
      <c r="I51" s="68" t="s">
        <v>35</v>
      </c>
      <c r="J51" s="64" t="s">
        <v>45</v>
      </c>
      <c r="K51" s="64">
        <f t="shared" si="0"/>
        <v>15</v>
      </c>
      <c r="L51" s="65">
        <f>+K51</f>
        <v>15</v>
      </c>
      <c r="M51" s="5"/>
      <c r="O51" s="7"/>
      <c r="P51" s="7"/>
    </row>
    <row r="52" spans="1:16" x14ac:dyDescent="0.2">
      <c r="A52" s="1"/>
      <c r="B52" s="96">
        <v>4</v>
      </c>
      <c r="C52" s="96" t="s">
        <v>61</v>
      </c>
      <c r="D52" s="43">
        <v>0</v>
      </c>
      <c r="E52" s="43">
        <v>0</v>
      </c>
      <c r="F52" s="43">
        <v>63</v>
      </c>
      <c r="G52" s="46"/>
      <c r="H52" s="43">
        <v>2022</v>
      </c>
      <c r="I52" s="83" t="s">
        <v>49</v>
      </c>
      <c r="J52" s="48" t="s">
        <v>44</v>
      </c>
      <c r="K52" s="48">
        <f t="shared" si="0"/>
        <v>63</v>
      </c>
      <c r="L52" s="114">
        <f>+SUM(K52:K63)</f>
        <v>2482</v>
      </c>
      <c r="M52" s="5"/>
      <c r="O52" s="7"/>
      <c r="P52" s="7"/>
    </row>
    <row r="53" spans="1:16" x14ac:dyDescent="0.2">
      <c r="A53" s="1"/>
      <c r="B53" s="97"/>
      <c r="C53" s="97"/>
      <c r="D53" s="69">
        <v>0</v>
      </c>
      <c r="E53" s="69">
        <v>0</v>
      </c>
      <c r="F53" s="69">
        <v>297</v>
      </c>
      <c r="G53" s="70"/>
      <c r="H53" s="69">
        <v>2022</v>
      </c>
      <c r="I53" s="37" t="s">
        <v>60</v>
      </c>
      <c r="J53" s="56" t="s">
        <v>45</v>
      </c>
      <c r="K53" s="49">
        <f t="shared" si="0"/>
        <v>297</v>
      </c>
      <c r="L53" s="109"/>
      <c r="M53" s="5"/>
      <c r="O53" s="7"/>
      <c r="P53" s="7"/>
    </row>
    <row r="54" spans="1:16" ht="30" x14ac:dyDescent="0.2">
      <c r="A54" s="1"/>
      <c r="B54" s="97"/>
      <c r="C54" s="97"/>
      <c r="D54" s="69">
        <v>0</v>
      </c>
      <c r="E54" s="69">
        <v>0</v>
      </c>
      <c r="F54" s="69">
        <v>274</v>
      </c>
      <c r="G54" s="70"/>
      <c r="H54" s="69">
        <v>2022</v>
      </c>
      <c r="I54" s="37" t="s">
        <v>34</v>
      </c>
      <c r="J54" s="56" t="s">
        <v>30</v>
      </c>
      <c r="K54" s="49">
        <f t="shared" si="0"/>
        <v>274</v>
      </c>
      <c r="L54" s="109"/>
      <c r="M54" s="5"/>
      <c r="O54" s="7"/>
      <c r="P54" s="7"/>
    </row>
    <row r="55" spans="1:16" x14ac:dyDescent="0.2">
      <c r="A55" s="1"/>
      <c r="B55" s="97"/>
      <c r="C55" s="97"/>
      <c r="D55" s="69">
        <v>0</v>
      </c>
      <c r="E55" s="69">
        <v>0</v>
      </c>
      <c r="F55" s="69">
        <v>396</v>
      </c>
      <c r="G55" s="70"/>
      <c r="H55" s="69">
        <v>2022</v>
      </c>
      <c r="I55" s="37" t="s">
        <v>15</v>
      </c>
      <c r="J55" s="56" t="s">
        <v>32</v>
      </c>
      <c r="K55" s="49">
        <f t="shared" si="0"/>
        <v>396</v>
      </c>
      <c r="L55" s="109"/>
      <c r="M55" s="5"/>
      <c r="O55" s="7"/>
      <c r="P55" s="7"/>
    </row>
    <row r="56" spans="1:16" x14ac:dyDescent="0.2">
      <c r="A56" s="1"/>
      <c r="B56" s="97"/>
      <c r="C56" s="97"/>
      <c r="D56" s="69">
        <v>0</v>
      </c>
      <c r="E56" s="69">
        <v>0</v>
      </c>
      <c r="F56" s="69">
        <v>70</v>
      </c>
      <c r="G56" s="70"/>
      <c r="H56" s="69">
        <v>2022</v>
      </c>
      <c r="I56" s="37" t="s">
        <v>37</v>
      </c>
      <c r="J56" s="56" t="s">
        <v>32</v>
      </c>
      <c r="K56" s="49">
        <f t="shared" si="0"/>
        <v>70</v>
      </c>
      <c r="L56" s="109"/>
      <c r="M56" s="5"/>
      <c r="O56" s="7"/>
      <c r="P56" s="7"/>
    </row>
    <row r="57" spans="1:16" x14ac:dyDescent="0.2">
      <c r="A57" s="1"/>
      <c r="B57" s="97"/>
      <c r="C57" s="97"/>
      <c r="D57" s="69">
        <v>0</v>
      </c>
      <c r="E57" s="69">
        <v>0</v>
      </c>
      <c r="F57" s="69">
        <v>204</v>
      </c>
      <c r="G57" s="70"/>
      <c r="H57" s="69">
        <v>2022</v>
      </c>
      <c r="I57" s="37" t="s">
        <v>53</v>
      </c>
      <c r="J57" s="56" t="s">
        <v>18</v>
      </c>
      <c r="K57" s="49">
        <f t="shared" si="0"/>
        <v>204</v>
      </c>
      <c r="L57" s="109"/>
      <c r="M57" s="5"/>
      <c r="O57" s="7"/>
      <c r="P57" s="7"/>
    </row>
    <row r="58" spans="1:16" x14ac:dyDescent="0.2">
      <c r="A58" s="1"/>
      <c r="B58" s="97"/>
      <c r="C58" s="97"/>
      <c r="D58" s="69">
        <v>0</v>
      </c>
      <c r="E58" s="69">
        <v>0</v>
      </c>
      <c r="F58" s="69">
        <v>387</v>
      </c>
      <c r="G58" s="70"/>
      <c r="H58" s="69">
        <v>2022</v>
      </c>
      <c r="I58" s="37" t="s">
        <v>56</v>
      </c>
      <c r="J58" s="56" t="s">
        <v>18</v>
      </c>
      <c r="K58" s="49">
        <f t="shared" si="0"/>
        <v>387</v>
      </c>
      <c r="L58" s="109"/>
      <c r="M58" s="5"/>
      <c r="O58" s="7"/>
      <c r="P58" s="7"/>
    </row>
    <row r="59" spans="1:16" x14ac:dyDescent="0.2">
      <c r="A59" s="1"/>
      <c r="B59" s="97"/>
      <c r="C59" s="97"/>
      <c r="D59" s="69">
        <v>0</v>
      </c>
      <c r="E59" s="69">
        <v>0</v>
      </c>
      <c r="F59" s="69">
        <v>292</v>
      </c>
      <c r="G59" s="70"/>
      <c r="H59" s="69">
        <v>2022</v>
      </c>
      <c r="I59" s="37" t="s">
        <v>43</v>
      </c>
      <c r="J59" s="56" t="s">
        <v>45</v>
      </c>
      <c r="K59" s="49">
        <f t="shared" si="0"/>
        <v>292</v>
      </c>
      <c r="L59" s="109"/>
      <c r="M59" s="5"/>
      <c r="O59" s="7"/>
      <c r="P59" s="7"/>
    </row>
    <row r="60" spans="1:16" ht="30" x14ac:dyDescent="0.2">
      <c r="A60" s="1"/>
      <c r="B60" s="97"/>
      <c r="C60" s="97"/>
      <c r="D60" s="69">
        <v>0</v>
      </c>
      <c r="E60" s="69">
        <v>0</v>
      </c>
      <c r="F60" s="69">
        <v>175</v>
      </c>
      <c r="G60" s="70"/>
      <c r="H60" s="69">
        <v>2022</v>
      </c>
      <c r="I60" s="37" t="s">
        <v>17</v>
      </c>
      <c r="J60" s="56" t="s">
        <v>30</v>
      </c>
      <c r="K60" s="49">
        <f t="shared" si="0"/>
        <v>175</v>
      </c>
      <c r="L60" s="109"/>
      <c r="M60" s="5"/>
      <c r="O60" s="7"/>
      <c r="P60" s="7"/>
    </row>
    <row r="61" spans="1:16" x14ac:dyDescent="0.2">
      <c r="A61" s="1"/>
      <c r="B61" s="97"/>
      <c r="C61" s="97"/>
      <c r="D61" s="69">
        <v>0</v>
      </c>
      <c r="E61" s="69">
        <v>0</v>
      </c>
      <c r="F61" s="51">
        <v>71</v>
      </c>
      <c r="G61" s="52"/>
      <c r="H61" s="51">
        <v>2022</v>
      </c>
      <c r="I61" s="37" t="s">
        <v>62</v>
      </c>
      <c r="J61" s="53" t="s">
        <v>45</v>
      </c>
      <c r="K61" s="49">
        <f t="shared" si="0"/>
        <v>71</v>
      </c>
      <c r="L61" s="109"/>
      <c r="M61" s="5"/>
      <c r="O61" s="7"/>
      <c r="P61" s="7"/>
    </row>
    <row r="62" spans="1:16" x14ac:dyDescent="0.2">
      <c r="A62" s="1"/>
      <c r="B62" s="97"/>
      <c r="C62" s="97"/>
      <c r="D62" s="69">
        <v>0</v>
      </c>
      <c r="E62" s="69">
        <v>0</v>
      </c>
      <c r="F62" s="44">
        <v>54</v>
      </c>
      <c r="G62" s="47"/>
      <c r="H62" s="44">
        <v>2022</v>
      </c>
      <c r="I62" s="37" t="s">
        <v>33</v>
      </c>
      <c r="J62" s="49" t="s">
        <v>29</v>
      </c>
      <c r="K62" s="49">
        <f t="shared" si="0"/>
        <v>54</v>
      </c>
      <c r="L62" s="109"/>
      <c r="M62" s="5"/>
      <c r="O62" s="7"/>
      <c r="P62" s="7"/>
    </row>
    <row r="63" spans="1:16" ht="30.75" thickBot="1" x14ac:dyDescent="0.25">
      <c r="A63" s="1"/>
      <c r="B63" s="98"/>
      <c r="C63" s="98"/>
      <c r="D63" s="54">
        <v>0</v>
      </c>
      <c r="E63" s="54">
        <v>0</v>
      </c>
      <c r="F63" s="54">
        <v>199</v>
      </c>
      <c r="G63" s="55"/>
      <c r="H63" s="54">
        <v>2022</v>
      </c>
      <c r="I63" s="81" t="s">
        <v>42</v>
      </c>
      <c r="J63" s="71" t="s">
        <v>30</v>
      </c>
      <c r="K63" s="76">
        <f t="shared" si="0"/>
        <v>199</v>
      </c>
      <c r="L63" s="110"/>
      <c r="M63" s="5"/>
      <c r="O63" s="7"/>
      <c r="P63" s="7"/>
    </row>
    <row r="64" spans="1:16" x14ac:dyDescent="0.2">
      <c r="A64" s="1"/>
      <c r="B64" s="96">
        <v>5</v>
      </c>
      <c r="C64" s="96" t="s">
        <v>63</v>
      </c>
      <c r="D64" s="43">
        <v>0</v>
      </c>
      <c r="E64" s="43">
        <v>0</v>
      </c>
      <c r="F64" s="43">
        <v>20</v>
      </c>
      <c r="G64" s="46"/>
      <c r="H64" s="51">
        <v>2022</v>
      </c>
      <c r="I64" s="83" t="s">
        <v>60</v>
      </c>
      <c r="J64" s="61" t="s">
        <v>45</v>
      </c>
      <c r="K64" s="49">
        <f t="shared" si="0"/>
        <v>20</v>
      </c>
      <c r="L64" s="114">
        <f>SUM(K64:K66)</f>
        <v>76</v>
      </c>
      <c r="M64" s="5"/>
      <c r="O64" s="7"/>
      <c r="P64" s="7"/>
    </row>
    <row r="65" spans="1:16" x14ac:dyDescent="0.2">
      <c r="A65" s="1"/>
      <c r="B65" s="97"/>
      <c r="C65" s="97"/>
      <c r="D65" s="69">
        <v>0</v>
      </c>
      <c r="E65" s="69">
        <v>0</v>
      </c>
      <c r="F65" s="69">
        <v>37</v>
      </c>
      <c r="G65" s="70"/>
      <c r="H65" s="51">
        <v>2022</v>
      </c>
      <c r="I65" s="66" t="s">
        <v>15</v>
      </c>
      <c r="J65" s="74" t="s">
        <v>32</v>
      </c>
      <c r="K65" s="49">
        <f t="shared" si="0"/>
        <v>37</v>
      </c>
      <c r="L65" s="109"/>
      <c r="M65" s="5"/>
      <c r="O65" s="7"/>
      <c r="P65" s="7"/>
    </row>
    <row r="66" spans="1:16" ht="15.75" thickBot="1" x14ac:dyDescent="0.25">
      <c r="A66" s="1"/>
      <c r="B66" s="98"/>
      <c r="C66" s="98"/>
      <c r="D66" s="54">
        <v>0</v>
      </c>
      <c r="E66" s="54">
        <v>0</v>
      </c>
      <c r="F66" s="54">
        <v>19</v>
      </c>
      <c r="G66" s="55"/>
      <c r="H66" s="54">
        <v>2022</v>
      </c>
      <c r="I66" s="59" t="s">
        <v>37</v>
      </c>
      <c r="J66" s="71" t="s">
        <v>32</v>
      </c>
      <c r="K66" s="76">
        <f t="shared" si="0"/>
        <v>19</v>
      </c>
      <c r="L66" s="110"/>
      <c r="M66" s="5"/>
      <c r="O66" s="7"/>
      <c r="P66" s="7"/>
    </row>
    <row r="67" spans="1:16" ht="15.75" thickBot="1" x14ac:dyDescent="0.25">
      <c r="A67" s="1"/>
      <c r="B67" s="82">
        <v>6</v>
      </c>
      <c r="C67" s="53" t="s">
        <v>65</v>
      </c>
      <c r="D67" s="51">
        <v>0</v>
      </c>
      <c r="E67" s="51">
        <v>0</v>
      </c>
      <c r="F67" s="51">
        <v>138</v>
      </c>
      <c r="G67" s="52"/>
      <c r="H67" s="51">
        <v>2022</v>
      </c>
      <c r="I67" s="72" t="s">
        <v>66</v>
      </c>
      <c r="J67" s="82" t="s">
        <v>32</v>
      </c>
      <c r="K67" s="56">
        <f t="shared" si="0"/>
        <v>138</v>
      </c>
      <c r="L67" s="51">
        <f>+K67</f>
        <v>138</v>
      </c>
      <c r="M67" s="5"/>
      <c r="O67" s="7"/>
      <c r="P67" s="7"/>
    </row>
    <row r="68" spans="1:16" x14ac:dyDescent="0.2">
      <c r="A68" s="1"/>
      <c r="B68" s="115">
        <v>7</v>
      </c>
      <c r="C68" s="96" t="s">
        <v>57</v>
      </c>
      <c r="D68" s="43">
        <v>0</v>
      </c>
      <c r="E68" s="43">
        <v>0</v>
      </c>
      <c r="F68" s="43">
        <v>5</v>
      </c>
      <c r="G68" s="46"/>
      <c r="H68" s="43">
        <v>2022</v>
      </c>
      <c r="I68" s="83" t="s">
        <v>23</v>
      </c>
      <c r="J68" s="61" t="s">
        <v>29</v>
      </c>
      <c r="K68" s="48">
        <v>7</v>
      </c>
      <c r="L68" s="114">
        <f>+SUM(K68:K76)</f>
        <v>126</v>
      </c>
      <c r="M68" s="5"/>
      <c r="O68" s="7"/>
      <c r="P68" s="7"/>
    </row>
    <row r="69" spans="1:16" x14ac:dyDescent="0.2">
      <c r="A69" s="1"/>
      <c r="B69" s="116"/>
      <c r="C69" s="97"/>
      <c r="D69" s="69">
        <v>0</v>
      </c>
      <c r="E69" s="69">
        <v>0</v>
      </c>
      <c r="F69" s="69">
        <v>0</v>
      </c>
      <c r="G69" s="70"/>
      <c r="H69" s="69">
        <v>2022</v>
      </c>
      <c r="I69" s="66" t="s">
        <v>64</v>
      </c>
      <c r="J69" s="74" t="s">
        <v>32</v>
      </c>
      <c r="K69" s="56">
        <f t="shared" si="0"/>
        <v>0</v>
      </c>
      <c r="L69" s="109"/>
      <c r="M69" s="5"/>
      <c r="O69" s="7"/>
      <c r="P69" s="7"/>
    </row>
    <row r="70" spans="1:16" x14ac:dyDescent="0.2">
      <c r="A70" s="1"/>
      <c r="B70" s="116"/>
      <c r="C70" s="97"/>
      <c r="D70" s="69">
        <v>0</v>
      </c>
      <c r="E70" s="69">
        <v>61</v>
      </c>
      <c r="F70" s="69">
        <v>0</v>
      </c>
      <c r="G70" s="70"/>
      <c r="H70" s="69">
        <v>2022</v>
      </c>
      <c r="I70" s="66" t="s">
        <v>55</v>
      </c>
      <c r="J70" s="56" t="s">
        <v>32</v>
      </c>
      <c r="K70" s="56">
        <f t="shared" si="0"/>
        <v>61</v>
      </c>
      <c r="L70" s="109"/>
      <c r="M70" s="5"/>
      <c r="O70" s="7"/>
      <c r="P70" s="7"/>
    </row>
    <row r="71" spans="1:16" x14ac:dyDescent="0.2">
      <c r="A71" s="1"/>
      <c r="B71" s="116"/>
      <c r="C71" s="97"/>
      <c r="D71" s="44">
        <v>0</v>
      </c>
      <c r="E71" s="44">
        <v>0</v>
      </c>
      <c r="F71" s="44">
        <v>2</v>
      </c>
      <c r="G71" s="47"/>
      <c r="H71" s="44">
        <v>2022</v>
      </c>
      <c r="I71" s="37" t="s">
        <v>35</v>
      </c>
      <c r="J71" s="49" t="s">
        <v>32</v>
      </c>
      <c r="K71" s="56">
        <f t="shared" si="0"/>
        <v>2</v>
      </c>
      <c r="L71" s="109"/>
      <c r="M71" s="5"/>
      <c r="O71" s="7"/>
      <c r="P71" s="7"/>
    </row>
    <row r="72" spans="1:16" x14ac:dyDescent="0.2">
      <c r="A72" s="1"/>
      <c r="B72" s="116"/>
      <c r="C72" s="97"/>
      <c r="D72" s="51">
        <v>0</v>
      </c>
      <c r="E72" s="51">
        <v>2</v>
      </c>
      <c r="F72" s="51">
        <v>2</v>
      </c>
      <c r="G72" s="52"/>
      <c r="H72" s="51">
        <v>2022</v>
      </c>
      <c r="I72" s="72" t="s">
        <v>37</v>
      </c>
      <c r="J72" s="53" t="s">
        <v>29</v>
      </c>
      <c r="K72" s="56">
        <f t="shared" si="0"/>
        <v>4</v>
      </c>
      <c r="L72" s="109"/>
      <c r="M72" s="5"/>
      <c r="O72" s="7"/>
      <c r="P72" s="7"/>
    </row>
    <row r="73" spans="1:16" x14ac:dyDescent="0.2">
      <c r="A73" s="1"/>
      <c r="B73" s="116"/>
      <c r="C73" s="97"/>
      <c r="D73" s="44">
        <v>0</v>
      </c>
      <c r="E73" s="44">
        <v>30</v>
      </c>
      <c r="F73" s="44">
        <v>17</v>
      </c>
      <c r="G73" s="47"/>
      <c r="H73" s="44">
        <v>2022</v>
      </c>
      <c r="I73" s="37" t="s">
        <v>41</v>
      </c>
      <c r="J73" s="49" t="s">
        <v>46</v>
      </c>
      <c r="K73" s="49">
        <f t="shared" si="0"/>
        <v>47</v>
      </c>
      <c r="L73" s="109"/>
      <c r="M73" s="5"/>
      <c r="O73" s="7"/>
      <c r="P73" s="7"/>
    </row>
    <row r="74" spans="1:16" x14ac:dyDescent="0.2">
      <c r="A74" s="1"/>
      <c r="B74" s="116"/>
      <c r="C74" s="97"/>
      <c r="D74" s="44">
        <v>0</v>
      </c>
      <c r="E74" s="44">
        <v>0</v>
      </c>
      <c r="F74" s="44">
        <v>2</v>
      </c>
      <c r="G74" s="47"/>
      <c r="H74" s="44">
        <v>2022</v>
      </c>
      <c r="I74" s="37" t="s">
        <v>40</v>
      </c>
      <c r="J74" s="49" t="s">
        <v>46</v>
      </c>
      <c r="K74" s="56">
        <f t="shared" si="0"/>
        <v>2</v>
      </c>
      <c r="L74" s="109"/>
      <c r="M74" s="5"/>
      <c r="O74" s="7"/>
      <c r="P74" s="7"/>
    </row>
    <row r="75" spans="1:16" x14ac:dyDescent="0.2">
      <c r="A75" s="1"/>
      <c r="B75" s="116"/>
      <c r="C75" s="97"/>
      <c r="D75" s="69">
        <v>0</v>
      </c>
      <c r="E75" s="69">
        <v>2</v>
      </c>
      <c r="F75" s="69">
        <v>1</v>
      </c>
      <c r="G75" s="70"/>
      <c r="H75" s="69">
        <v>2022</v>
      </c>
      <c r="I75" s="66" t="s">
        <v>56</v>
      </c>
      <c r="J75" s="74" t="s">
        <v>18</v>
      </c>
      <c r="K75" s="49">
        <f t="shared" si="0"/>
        <v>3</v>
      </c>
      <c r="L75" s="109"/>
      <c r="M75" s="5"/>
      <c r="O75" s="7"/>
      <c r="P75" s="7"/>
    </row>
    <row r="76" spans="1:16" ht="15.75" thickBot="1" x14ac:dyDescent="0.25">
      <c r="A76" s="1"/>
      <c r="B76" s="117"/>
      <c r="C76" s="98"/>
      <c r="D76" s="69">
        <v>0</v>
      </c>
      <c r="E76" s="69">
        <v>0</v>
      </c>
      <c r="F76" s="69">
        <v>0</v>
      </c>
      <c r="G76" s="70"/>
      <c r="H76" s="69">
        <v>2022</v>
      </c>
      <c r="I76" s="66" t="s">
        <v>16</v>
      </c>
      <c r="J76" s="74" t="s">
        <v>18</v>
      </c>
      <c r="K76" s="49">
        <f t="shared" ref="K76" si="2">SUM(D76:G76)</f>
        <v>0</v>
      </c>
      <c r="L76" s="118"/>
      <c r="M76" s="5"/>
      <c r="O76" s="7"/>
      <c r="P76" s="7"/>
    </row>
    <row r="77" spans="1:16" ht="19.5" customHeight="1" x14ac:dyDescent="0.25">
      <c r="A77" s="1"/>
      <c r="B77" s="86" t="s">
        <v>20</v>
      </c>
      <c r="C77" s="87"/>
      <c r="D77" s="26">
        <f>SUM(D10:D76)</f>
        <v>1110</v>
      </c>
      <c r="E77" s="26">
        <f t="shared" ref="E77:G77" si="3">SUM(E10:E76)</f>
        <v>1331</v>
      </c>
      <c r="F77" s="26">
        <f t="shared" si="3"/>
        <v>3995</v>
      </c>
      <c r="G77" s="26">
        <f t="shared" si="3"/>
        <v>0</v>
      </c>
      <c r="H77" s="26"/>
      <c r="I77" s="26"/>
      <c r="J77" s="26"/>
      <c r="K77" s="26">
        <f>SUM(K10:K76)</f>
        <v>6438</v>
      </c>
      <c r="L77" s="26">
        <f>SUM(L10:L76)</f>
        <v>6438</v>
      </c>
      <c r="M77" s="5"/>
      <c r="O77" s="7"/>
      <c r="P77" s="7"/>
    </row>
    <row r="78" spans="1:16" ht="12.75" customHeight="1" x14ac:dyDescent="0.2">
      <c r="A78" s="1"/>
      <c r="B78" s="2"/>
      <c r="C78" s="4"/>
      <c r="J78" s="6"/>
      <c r="L78" s="2"/>
      <c r="M78" s="5"/>
      <c r="O78" s="7"/>
      <c r="P78" s="7"/>
    </row>
    <row r="79" spans="1:16" ht="12.75" customHeight="1" x14ac:dyDescent="0.2">
      <c r="A79" s="1"/>
      <c r="B79" s="2"/>
      <c r="C79" s="4"/>
      <c r="E79" s="2"/>
      <c r="F79" s="2"/>
      <c r="G79" s="2"/>
      <c r="H79" s="2"/>
      <c r="I79" s="3"/>
      <c r="J79" s="4"/>
      <c r="K79" s="2"/>
      <c r="L79" s="2"/>
      <c r="M79" s="5"/>
      <c r="O79" s="7"/>
      <c r="P79" s="7"/>
    </row>
    <row r="80" spans="1:16" ht="12.75" customHeight="1" x14ac:dyDescent="0.2">
      <c r="A80" s="1"/>
      <c r="B80" s="2"/>
      <c r="C80" s="4"/>
      <c r="D80" s="2"/>
      <c r="E80" s="2"/>
      <c r="F80" s="2"/>
      <c r="G80" s="2"/>
      <c r="H80" s="84" t="s">
        <v>47</v>
      </c>
      <c r="I80" s="85"/>
      <c r="J80" s="85"/>
      <c r="K80" s="9">
        <f>SUM(K77)</f>
        <v>6438</v>
      </c>
      <c r="L80" s="2"/>
      <c r="M80" s="5"/>
      <c r="O80" s="7"/>
      <c r="P80" s="7"/>
    </row>
    <row r="81" spans="1:16" ht="12.75" customHeight="1" x14ac:dyDescent="0.2">
      <c r="A81" s="1"/>
      <c r="B81" s="2"/>
      <c r="C81" s="4"/>
      <c r="D81" s="2"/>
      <c r="E81" s="2"/>
      <c r="F81" s="2"/>
      <c r="G81" s="2"/>
      <c r="H81" s="2"/>
      <c r="I81" s="3"/>
      <c r="J81" s="4"/>
      <c r="K81" s="2"/>
      <c r="L81" s="2"/>
      <c r="M81" s="5"/>
      <c r="O81" s="7"/>
      <c r="P81" s="7"/>
    </row>
    <row r="82" spans="1:16" ht="12.75" customHeight="1" x14ac:dyDescent="0.2">
      <c r="A82" s="1"/>
      <c r="B82" s="2"/>
      <c r="C82" s="4"/>
      <c r="D82" s="2"/>
      <c r="E82" s="2"/>
      <c r="F82" s="2"/>
      <c r="G82" s="2"/>
      <c r="H82" s="2"/>
      <c r="I82" s="3"/>
      <c r="J82" s="4"/>
      <c r="K82" s="2"/>
      <c r="L82" s="2"/>
      <c r="M82" s="5"/>
      <c r="O82" s="7"/>
      <c r="P82" s="7"/>
    </row>
    <row r="83" spans="1:16" ht="12.75" customHeight="1" x14ac:dyDescent="0.2">
      <c r="A83" s="1"/>
      <c r="B83" s="2"/>
      <c r="C83" s="4"/>
      <c r="D83" s="2"/>
      <c r="F83" s="2"/>
      <c r="G83" s="2"/>
      <c r="H83" s="2"/>
      <c r="J83" s="6"/>
      <c r="K83" s="2"/>
      <c r="L83" s="2"/>
      <c r="M83" s="5"/>
      <c r="O83" s="7"/>
      <c r="P83" s="7"/>
    </row>
    <row r="84" spans="1:16" ht="12.75" customHeight="1" x14ac:dyDescent="0.2">
      <c r="A84" s="1"/>
      <c r="B84" s="2"/>
      <c r="C84" s="4"/>
      <c r="D84" s="2"/>
      <c r="F84" s="2"/>
      <c r="G84" s="2"/>
      <c r="H84" s="2"/>
      <c r="J84" s="6"/>
      <c r="K84" s="2"/>
      <c r="L84" s="2"/>
      <c r="M84" s="5"/>
      <c r="O84" s="7"/>
      <c r="P84" s="7"/>
    </row>
    <row r="85" spans="1:16" ht="12.75" customHeight="1" x14ac:dyDescent="0.2">
      <c r="A85" s="1"/>
      <c r="B85" s="2"/>
      <c r="C85" s="4"/>
      <c r="D85" s="2"/>
      <c r="F85" s="2"/>
      <c r="G85" s="2"/>
      <c r="H85" s="2"/>
      <c r="J85" s="6"/>
      <c r="K85" s="2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D86" s="2"/>
      <c r="F86" s="2"/>
      <c r="G86" s="2"/>
      <c r="H86" s="2"/>
      <c r="J86" s="6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2"/>
      <c r="I87" s="3"/>
      <c r="J87" s="4"/>
      <c r="K87" s="2"/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E90" s="2"/>
      <c r="F90" s="2"/>
      <c r="G90" s="2"/>
      <c r="H90" s="2"/>
      <c r="I90" s="3"/>
      <c r="J90" s="4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E91" s="2"/>
      <c r="F91" s="2"/>
      <c r="G91" s="2"/>
      <c r="H91" s="2"/>
      <c r="I91" s="3"/>
      <c r="J91" s="4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E92" s="2"/>
      <c r="F92" s="2"/>
      <c r="G92" s="2"/>
      <c r="H92" s="2"/>
      <c r="I92" s="3"/>
      <c r="J92" s="4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E93" s="2"/>
      <c r="F93" s="2"/>
      <c r="G93" s="2"/>
      <c r="H93" s="2"/>
      <c r="I93" s="3"/>
      <c r="J93" s="4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5" customHeight="1" x14ac:dyDescent="0.2">
      <c r="D452" s="2"/>
      <c r="E452" s="2"/>
      <c r="F452" s="2"/>
      <c r="G452" s="2"/>
      <c r="H452" s="2"/>
      <c r="I452" s="3"/>
      <c r="J452" s="4"/>
      <c r="K452" s="2"/>
    </row>
    <row r="453" spans="1:16" ht="15" customHeight="1" x14ac:dyDescent="0.2">
      <c r="D453" s="2"/>
      <c r="E453" s="2"/>
      <c r="F453" s="2"/>
      <c r="G453" s="2"/>
      <c r="H453" s="2"/>
      <c r="I453" s="3"/>
      <c r="J453" s="4"/>
      <c r="K453" s="2"/>
    </row>
    <row r="454" spans="1:16" ht="15" customHeight="1" x14ac:dyDescent="0.2">
      <c r="D454" s="2"/>
      <c r="E454" s="2"/>
      <c r="F454" s="2"/>
      <c r="G454" s="2"/>
      <c r="H454" s="2"/>
      <c r="I454" s="3"/>
      <c r="J454" s="4"/>
      <c r="K454" s="2"/>
    </row>
    <row r="455" spans="1:16" ht="15" customHeight="1" x14ac:dyDescent="0.2">
      <c r="D455" s="2"/>
      <c r="E455" s="2"/>
      <c r="F455" s="2"/>
      <c r="G455" s="2"/>
      <c r="H455" s="2"/>
      <c r="I455" s="3"/>
      <c r="J455" s="4"/>
      <c r="K455" s="2"/>
    </row>
    <row r="456" spans="1:16" ht="15" customHeight="1" x14ac:dyDescent="0.2">
      <c r="D456" s="2"/>
      <c r="E456" s="2"/>
      <c r="F456" s="2"/>
      <c r="G456" s="2"/>
      <c r="H456" s="2"/>
      <c r="I456" s="3"/>
      <c r="J456" s="4"/>
      <c r="K456" s="2"/>
    </row>
  </sheetData>
  <autoFilter ref="A9:Z78"/>
  <mergeCells count="30">
    <mergeCell ref="L64:L66"/>
    <mergeCell ref="B68:B76"/>
    <mergeCell ref="C68:C76"/>
    <mergeCell ref="L68:L76"/>
    <mergeCell ref="L28:L50"/>
    <mergeCell ref="C28:C50"/>
    <mergeCell ref="B28:B50"/>
    <mergeCell ref="L10:L27"/>
    <mergeCell ref="L52:L63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H80:J80"/>
    <mergeCell ref="B77:C77"/>
    <mergeCell ref="H8:H9"/>
    <mergeCell ref="I8:I9"/>
    <mergeCell ref="J8:J9"/>
    <mergeCell ref="B10:B27"/>
    <mergeCell ref="C10:C27"/>
    <mergeCell ref="C52:C63"/>
    <mergeCell ref="B52:B63"/>
    <mergeCell ref="B64:B66"/>
    <mergeCell ref="C64:C66"/>
  </mergeCells>
  <printOptions horizontalCentered="1"/>
  <pageMargins left="0.70866141732283472" right="0.70866141732283472" top="0.74803149606299213" bottom="0.74803149606299213" header="0" footer="0"/>
  <pageSetup scale="60" pageOrder="overThenDown" orientation="portrait" r:id="rId1"/>
  <colBreaks count="1" manualBreakCount="1">
    <brk id="12" max="1048575" man="1"/>
  </colBreaks>
  <ignoredErrors>
    <ignoredError sqref="K46:K47 K37:K39 K10:K27 K43:K44 K28:K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Capacitados T2-2022</vt:lpstr>
      <vt:lpstr>'Capacitados T2-2022'!Área_de_impresión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Magdalena Leyba - Encargada OAI</cp:lastModifiedBy>
  <cp:lastPrinted>2022-07-20T11:31:20Z</cp:lastPrinted>
  <dcterms:created xsi:type="dcterms:W3CDTF">2022-04-11T23:19:18Z</dcterms:created>
  <dcterms:modified xsi:type="dcterms:W3CDTF">2022-11-24T14:09:19Z</dcterms:modified>
</cp:coreProperties>
</file>