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martinez.ADMINISTRATIVOS\Documents\VICERRECTORIA PLANIFICACION ITLA\TRANSPARENCIA\"/>
    </mc:Choice>
  </mc:AlternateContent>
  <xr:revisionPtr revIDLastSave="0" documentId="13_ncr:1_{6CC623CB-28D1-42CD-B95A-D7F5DE0B73C8}" xr6:coauthVersionLast="47" xr6:coauthVersionMax="47" xr10:uidLastSave="{00000000-0000-0000-0000-000000000000}"/>
  <bookViews>
    <workbookView xWindow="-120" yWindow="480" windowWidth="29040" windowHeight="15840" activeTab="1" xr2:uid="{00000000-000D-0000-FFFF-FFFF00000000}"/>
  </bookViews>
  <sheets>
    <sheet name="CRUDA" sheetId="3" r:id="rId1"/>
    <sheet name="Capacitados T4-2023" sheetId="2" r:id="rId2"/>
    <sheet name="Capacitados T4-2022" sheetId="1" state="hidden" r:id="rId3"/>
  </sheets>
  <definedNames>
    <definedName name="_xlnm._FilterDatabase" localSheetId="2" hidden="1">'Capacitados T4-2022'!$A$9:$Z$85</definedName>
    <definedName name="_xlnm._FilterDatabase" localSheetId="1" hidden="1">'Capacitados T4-2023'!$A$10:$Z$121</definedName>
    <definedName name="_xlnm.Print_Area" localSheetId="2">'Capacitados T4-2022'!$A$1:$L$100</definedName>
    <definedName name="_xlnm.Print_Area" localSheetId="1">'Capacitados T4-2023'!$A$1:$L$131</definedName>
    <definedName name="_xlnm.Print_Area" localSheetId="0">CRUDA!#REF!</definedName>
    <definedName name="_xlnm.Print_Titles" localSheetId="2">'Capacitados T4-2022'!$1:$9</definedName>
    <definedName name="_xlnm.Print_Titles" localSheetId="1">'Capacitados T4-2023'!$1:$10</definedName>
    <definedName name="_xlnm.Print_Titles" localSheetId="0">CRUDA!$1:$1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3" i="2" l="1"/>
  <c r="L120" i="2"/>
  <c r="K120" i="2"/>
  <c r="E120" i="2"/>
  <c r="F120" i="2"/>
  <c r="G120" i="2"/>
  <c r="D120" i="2"/>
  <c r="K65" i="2"/>
  <c r="K76" i="2"/>
  <c r="K16" i="2"/>
  <c r="K12" i="2"/>
  <c r="K13" i="2"/>
  <c r="K14" i="2"/>
  <c r="K15" i="2"/>
  <c r="K17" i="2"/>
  <c r="K18" i="2"/>
  <c r="K19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11" i="2"/>
  <c r="F20" i="2"/>
  <c r="K20" i="2" s="1"/>
  <c r="K77" i="2"/>
  <c r="K78" i="2"/>
  <c r="K79" i="2"/>
  <c r="K80" i="2"/>
  <c r="K81" i="2"/>
  <c r="K58" i="2"/>
  <c r="K59" i="2"/>
  <c r="K60" i="2"/>
  <c r="K61" i="2"/>
  <c r="K62" i="2"/>
  <c r="K63" i="2"/>
  <c r="K64" i="2"/>
  <c r="K66" i="2"/>
  <c r="K67" i="2"/>
  <c r="K68" i="2"/>
  <c r="K69" i="2"/>
  <c r="K70" i="2"/>
  <c r="K71" i="2"/>
  <c r="K72" i="2"/>
  <c r="K73" i="2"/>
  <c r="K74" i="2"/>
  <c r="K75" i="2"/>
  <c r="K57" i="2"/>
  <c r="K82" i="2" l="1"/>
  <c r="K114" i="2" l="1"/>
  <c r="K115" i="2"/>
  <c r="K116" i="2"/>
  <c r="K117" i="2"/>
  <c r="K118" i="2"/>
  <c r="K119" i="2"/>
  <c r="K109" i="2"/>
  <c r="K110" i="2"/>
  <c r="K111" i="2"/>
  <c r="K112" i="2"/>
  <c r="K113" i="2"/>
  <c r="K108" i="2"/>
  <c r="L108" i="2" l="1"/>
  <c r="K52" i="2"/>
  <c r="K95" i="2"/>
  <c r="K96" i="2"/>
  <c r="K97" i="2"/>
  <c r="K98" i="2"/>
  <c r="K106" i="2"/>
  <c r="K105" i="2"/>
  <c r="K104" i="2"/>
  <c r="K91" i="2"/>
  <c r="K90" i="2"/>
  <c r="K89" i="2"/>
  <c r="K88" i="2"/>
  <c r="K87" i="2"/>
  <c r="K86" i="2"/>
  <c r="K85" i="2"/>
  <c r="K84" i="2"/>
  <c r="K83" i="2"/>
  <c r="K56" i="2"/>
  <c r="L56" i="2" s="1"/>
  <c r="E38" i="2"/>
  <c r="K107" i="2"/>
  <c r="K94" i="2"/>
  <c r="K99" i="2"/>
  <c r="K100" i="2"/>
  <c r="K101" i="2"/>
  <c r="K102" i="2"/>
  <c r="K103" i="2"/>
  <c r="K93" i="2"/>
  <c r="K92" i="2"/>
  <c r="L83" i="2" l="1"/>
  <c r="L92" i="2"/>
  <c r="K54" i="2"/>
  <c r="K55" i="2"/>
  <c r="K53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L11" i="2" s="1"/>
  <c r="K11" i="1"/>
  <c r="K12" i="1"/>
  <c r="L38" i="2" l="1"/>
  <c r="K69" i="1"/>
  <c r="K68" i="1"/>
  <c r="K67" i="1"/>
  <c r="K66" i="1"/>
  <c r="K65" i="1"/>
  <c r="K64" i="1"/>
  <c r="K63" i="1"/>
  <c r="K62" i="1"/>
  <c r="K61" i="1"/>
  <c r="K60" i="1"/>
  <c r="K59" i="1"/>
  <c r="K58" i="1"/>
  <c r="K33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73" i="1"/>
  <c r="L73" i="1" s="1"/>
  <c r="K74" i="1"/>
  <c r="L74" i="1" s="1"/>
  <c r="K72" i="1"/>
  <c r="K71" i="1"/>
  <c r="K70" i="1"/>
  <c r="E84" i="1"/>
  <c r="F84" i="1"/>
  <c r="G84" i="1"/>
  <c r="D84" i="1"/>
  <c r="K81" i="1"/>
  <c r="K78" i="1"/>
  <c r="K76" i="1"/>
  <c r="K83" i="1"/>
  <c r="L70" i="1" l="1"/>
  <c r="L58" i="1"/>
  <c r="K82" i="1" l="1"/>
  <c r="K80" i="1"/>
  <c r="K79" i="1"/>
  <c r="K77" i="1"/>
  <c r="K57" i="1"/>
  <c r="L57" i="1" s="1"/>
  <c r="K10" i="1"/>
  <c r="K84" i="1" l="1"/>
  <c r="K87" i="1" s="1"/>
  <c r="L75" i="1"/>
  <c r="L33" i="1"/>
  <c r="L10" i="1"/>
  <c r="L84" i="1" s="1"/>
</calcChain>
</file>

<file path=xl/sharedStrings.xml><?xml version="1.0" encoding="utf-8"?>
<sst xmlns="http://schemas.openxmlformats.org/spreadsheetml/2006/main" count="533" uniqueCount="114">
  <si>
    <t>INSTITUTO TECNOLÓGICO DE LAS AMÉRICAS</t>
  </si>
  <si>
    <t>DISTRIBUCIÓN DE CAPACITADOS POR ASIGNATURA, AREA Y PERIODO.</t>
  </si>
  <si>
    <t>DEPARTAMENTO DE EXTENSIÓN</t>
  </si>
  <si>
    <t>(Datos sustraidos de ORBI)</t>
  </si>
  <si>
    <t xml:space="preserve">NO. </t>
  </si>
  <si>
    <t>INSTITUCIONES</t>
  </si>
  <si>
    <t>Periodo</t>
  </si>
  <si>
    <t>AÑO</t>
  </si>
  <si>
    <t>Asignatura</t>
  </si>
  <si>
    <t>Área</t>
  </si>
  <si>
    <t>CAPACITADOS POR ASIGNATURA</t>
  </si>
  <si>
    <t>TOTAL DE CAPACITADOS POR PROYECTO</t>
  </si>
  <si>
    <t>PROYECTOS</t>
  </si>
  <si>
    <t>PROPEEP</t>
  </si>
  <si>
    <t>Comunicación Digital</t>
  </si>
  <si>
    <t>Excel Basico</t>
  </si>
  <si>
    <t>Ofimática</t>
  </si>
  <si>
    <t>Taller de introducción a la Ciberseguridad</t>
  </si>
  <si>
    <t>Software</t>
  </si>
  <si>
    <t>Introducción a la Programación</t>
  </si>
  <si>
    <t>Total</t>
  </si>
  <si>
    <t>Extensión San Pedro - INDOTEL</t>
  </si>
  <si>
    <t>Administración de Bases de Datos 1</t>
  </si>
  <si>
    <t>CCNA 1</t>
  </si>
  <si>
    <t>Curso en Redes de la Información</t>
  </si>
  <si>
    <t>Diplomado de Seguridad Informática</t>
  </si>
  <si>
    <t>Fundamentos Técnicos del Computador Avanzado</t>
  </si>
  <si>
    <t>Manejo de Base de Datos con Excel</t>
  </si>
  <si>
    <t>Taller de Seguridad de Sistema Operativos</t>
  </si>
  <si>
    <t>Redes</t>
  </si>
  <si>
    <t>Seguridad Informática</t>
  </si>
  <si>
    <t>Excel Básico</t>
  </si>
  <si>
    <t>Extensión</t>
  </si>
  <si>
    <t>AutoCAD Básico</t>
  </si>
  <si>
    <t>Curso Hàcker Ético Bàsico (Ethical Hacking)</t>
  </si>
  <si>
    <t>Diplomado en Redes Sociales</t>
  </si>
  <si>
    <t>Excel Avanzado</t>
  </si>
  <si>
    <t>Fundamentos Técnicos del Computador</t>
  </si>
  <si>
    <t>HTML / Diseño de Proyectos Web</t>
  </si>
  <si>
    <t>Illustrator</t>
  </si>
  <si>
    <t>Ingles B?co II</t>
  </si>
  <si>
    <t>Ingles B?cos I</t>
  </si>
  <si>
    <t>Introducción a la Seguridad informática</t>
  </si>
  <si>
    <t>Photoshop</t>
  </si>
  <si>
    <t>Mecatrónica</t>
  </si>
  <si>
    <t>Multimedia</t>
  </si>
  <si>
    <t>ILS</t>
  </si>
  <si>
    <t>C# Básico</t>
  </si>
  <si>
    <t>Curso de Electrónica Básica</t>
  </si>
  <si>
    <t>Taller de  de Redes Sociales-Facebook e Instagram</t>
  </si>
  <si>
    <t>CCNA 2</t>
  </si>
  <si>
    <t>Ingles Intermedio</t>
  </si>
  <si>
    <t>Introducción a la Base de Datos</t>
  </si>
  <si>
    <t>Loteria Nacional</t>
  </si>
  <si>
    <t>Diplomado En Evaluación De Los Aprendizajes</t>
  </si>
  <si>
    <t>Introducción a la programación</t>
  </si>
  <si>
    <t>Plaza de la Cultura</t>
  </si>
  <si>
    <t>Taller Hacking Ético para Principiantes</t>
  </si>
  <si>
    <t>Curso en Comunicación Digital</t>
  </si>
  <si>
    <t>Puntos Tecnologicos</t>
  </si>
  <si>
    <t>Periodismo Digital</t>
  </si>
  <si>
    <t>UASD San Cristobal</t>
  </si>
  <si>
    <t>PNUD</t>
  </si>
  <si>
    <t>Diplomado en Evalución disruptiva para docentes</t>
  </si>
  <si>
    <t>Dibujo e Ilustración</t>
  </si>
  <si>
    <t>Introducción a Multimedia</t>
  </si>
  <si>
    <t>Sistema Operativo I</t>
  </si>
  <si>
    <t>Ingles Avanzado</t>
  </si>
  <si>
    <t>CONANI</t>
  </si>
  <si>
    <t>Taller Tecnológico Yeesten</t>
  </si>
  <si>
    <t>Gran Total de Capacitados Trimestre 4 / 2023 (Octubre, Noviembre, Diciembre)</t>
  </si>
  <si>
    <t>Trimestre 1 / 2023 (Enero, Febrero, Marzo)</t>
  </si>
  <si>
    <t>Básico de Comunicación  Visual</t>
  </si>
  <si>
    <t>Marketing Digital</t>
  </si>
  <si>
    <t>Sistema Operativo II</t>
  </si>
  <si>
    <t>Plaza de la Cultura - Extensión Santo Domingo Este</t>
  </si>
  <si>
    <t>Estación del Metro Mamá Tingo - Extensión Santo Domingo Norte</t>
  </si>
  <si>
    <t>Gráficos de Mapas de Bits</t>
  </si>
  <si>
    <t>Redes de Datos (CCNA 1)</t>
  </si>
  <si>
    <r>
      <t>EXTENSI</t>
    </r>
    <r>
      <rPr>
        <b/>
        <sz val="11"/>
        <color rgb="FFFFFFFF"/>
        <rFont val="Calibri"/>
        <family val="2"/>
      </rPr>
      <t>Ó</t>
    </r>
    <r>
      <rPr>
        <b/>
        <sz val="11"/>
        <color rgb="FFFFFFFF"/>
        <rFont val="Calibri"/>
        <family val="2"/>
        <scheme val="minor"/>
      </rPr>
      <t xml:space="preserve">N / </t>
    </r>
  </si>
  <si>
    <t>TOTAL DE CAPACITADOS POR EXTENSIÓN Y/O PROYECTO</t>
  </si>
  <si>
    <t>TOTAL</t>
  </si>
  <si>
    <t>EXTENSIÓN / PROYECTOS</t>
  </si>
  <si>
    <t>PERIODO</t>
  </si>
  <si>
    <t>ASIGNATURA</t>
  </si>
  <si>
    <t>AREA</t>
  </si>
  <si>
    <t>Administración de Window Server</t>
  </si>
  <si>
    <t>Diplomado en Programación Bases de Datos en SQL Server</t>
  </si>
  <si>
    <t>Fundamentos de Programación con Python</t>
  </si>
  <si>
    <t>Taller de Fotografía con Móvil para Redes Sociales</t>
  </si>
  <si>
    <t>Taller de retoque de fotografia digital con photoshop</t>
  </si>
  <si>
    <t>Curso en Desarrollo de Software en JAVA</t>
  </si>
  <si>
    <t>Preteen English Basic A 2</t>
  </si>
  <si>
    <t>Soporte Técnico en TICs</t>
  </si>
  <si>
    <t>Ingles B?cos II</t>
  </si>
  <si>
    <t>Extensión ITLA - Bonao</t>
  </si>
  <si>
    <t>Gráficos Vectoriales</t>
  </si>
  <si>
    <t>Introducción a Desktop Publishing</t>
  </si>
  <si>
    <t>Redes de Datos II (CCNA 2)</t>
  </si>
  <si>
    <t>Sistema Operativo III</t>
  </si>
  <si>
    <t>HACKER ÉTICO BÁSICO</t>
  </si>
  <si>
    <t>Puntos Tecnológico</t>
  </si>
  <si>
    <t>Taller de Ofimática para Niños</t>
  </si>
  <si>
    <t>Fundamentos de Seguridad</t>
  </si>
  <si>
    <t>HTML y Creación de Web Sites</t>
  </si>
  <si>
    <t>Ilustración Digital</t>
  </si>
  <si>
    <t>Redes de Datos III (CCNA 3)</t>
  </si>
  <si>
    <t>Electrónica Digital</t>
  </si>
  <si>
    <t>Ingles Básico I</t>
  </si>
  <si>
    <t>Ingles Básico II</t>
  </si>
  <si>
    <t>Preteen English Basic A 1</t>
  </si>
  <si>
    <t>Gran Total de Capacitados Trimestre 4/ 2023 (Octubre,Noviembre, Diciembre)</t>
  </si>
  <si>
    <t>Trimestre 4/ 2023 (Octubre,Noviembre, Diciembre)</t>
  </si>
  <si>
    <t>2023 - T04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</si>
</sst>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80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3" fillId="5" borderId="0" xfId="0" applyFont="1" applyFill="1"/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10" fillId="0" borderId="22" xfId="0" applyFont="1" applyBorder="1" applyAlignment="1" applyProtection="1">
      <alignment vertical="center"/>
      <protection locked="0"/>
    </xf>
    <xf numFmtId="0" fontId="9" fillId="3" borderId="27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10" fillId="0" borderId="12" xfId="0" applyFont="1" applyBorder="1"/>
    <xf numFmtId="0" fontId="9" fillId="3" borderId="2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0" fontId="9" fillId="3" borderId="30" xfId="0" applyFont="1" applyFill="1" applyBorder="1" applyAlignment="1">
      <alignment horizontal="center" vertical="center" wrapText="1"/>
    </xf>
    <xf numFmtId="0" fontId="10" fillId="0" borderId="23" xfId="0" applyFont="1" applyBorder="1" applyAlignment="1" applyProtection="1">
      <alignment vertical="center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/>
    </xf>
    <xf numFmtId="0" fontId="10" fillId="0" borderId="15" xfId="0" applyFont="1" applyBorder="1" applyAlignment="1" applyProtection="1">
      <alignment vertical="center"/>
      <protection locked="0"/>
    </xf>
    <xf numFmtId="0" fontId="9" fillId="3" borderId="29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9" fillId="3" borderId="10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3" borderId="4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10" fillId="0" borderId="24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2" borderId="3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9" fillId="0" borderId="45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/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/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3" fillId="0" borderId="0" xfId="0" applyFont="1"/>
    <xf numFmtId="0" fontId="8" fillId="2" borderId="4" xfId="0" applyFont="1" applyFill="1" applyBorder="1" applyAlignment="1">
      <alignment horizontal="center" vertical="center"/>
    </xf>
    <xf numFmtId="0" fontId="9" fillId="0" borderId="2" xfId="0" applyFont="1" applyBorder="1"/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0" fillId="0" borderId="0" xfId="0" applyAlignment="1"/>
    <xf numFmtId="43" fontId="8" fillId="2" borderId="46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133350</xdr:rowOff>
    </xdr:from>
    <xdr:to>
      <xdr:col>3</xdr:col>
      <xdr:colOff>257175</xdr:colOff>
      <xdr:row>4</xdr:row>
      <xdr:rowOff>125832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5E290F-5AC7-6EC5-C45C-44C311E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33350"/>
          <a:ext cx="1695450" cy="640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D44D7-1A34-4714-B2A9-A0AC90890BB7}">
  <sheetPr>
    <outlinePr summaryBelow="0" summaryRight="0"/>
  </sheetPr>
  <dimension ref="A1:H391"/>
  <sheetViews>
    <sheetView zoomScaleNormal="100" zoomScaleSheetLayoutView="100" workbookViewId="0">
      <pane ySplit="1" topLeftCell="A2" activePane="bottomLeft" state="frozen"/>
      <selection pane="bottomLeft" activeCell="E30" sqref="E2:E30"/>
    </sheetView>
  </sheetViews>
  <sheetFormatPr defaultColWidth="17.28515625" defaultRowHeight="15" customHeight="1" x14ac:dyDescent="0.25"/>
  <cols>
    <col min="1" max="1" width="58.7109375" style="102" bestFit="1" customWidth="1"/>
    <col min="2" max="2" width="42.28515625" style="102" customWidth="1"/>
    <col min="3" max="3" width="19.85546875" style="102" bestFit="1" customWidth="1"/>
    <col min="4" max="4" width="11.140625" style="102" bestFit="1" customWidth="1"/>
    <col min="5" max="5" width="8.5703125" style="102" bestFit="1" customWidth="1"/>
    <col min="6" max="8" width="10" style="102" customWidth="1"/>
    <col min="9" max="16384" width="17.28515625" style="102"/>
  </cols>
  <sheetData>
    <row r="1" spans="1:8" s="97" customFormat="1" ht="30" customHeight="1" x14ac:dyDescent="0.2">
      <c r="A1" s="95" t="s">
        <v>82</v>
      </c>
      <c r="B1" s="95" t="s">
        <v>84</v>
      </c>
      <c r="C1" s="95" t="s">
        <v>85</v>
      </c>
      <c r="D1" s="95" t="s">
        <v>83</v>
      </c>
      <c r="E1" s="95" t="s">
        <v>81</v>
      </c>
      <c r="F1" s="96"/>
      <c r="G1" s="96"/>
      <c r="H1" s="96"/>
    </row>
    <row r="2" spans="1:8" s="101" customFormat="1" x14ac:dyDescent="0.2">
      <c r="A2" s="98" t="s">
        <v>21</v>
      </c>
      <c r="B2" s="99" t="s">
        <v>14</v>
      </c>
      <c r="C2" s="96" t="s">
        <v>45</v>
      </c>
      <c r="D2" s="96" t="s">
        <v>113</v>
      </c>
      <c r="E2" s="98">
        <v>10</v>
      </c>
      <c r="F2" s="100"/>
      <c r="G2" s="100"/>
      <c r="H2" s="100"/>
    </row>
    <row r="3" spans="1:8" s="101" customFormat="1" ht="15" customHeight="1" x14ac:dyDescent="0.2">
      <c r="A3" s="98" t="s">
        <v>21</v>
      </c>
      <c r="B3" s="99" t="s">
        <v>48</v>
      </c>
      <c r="C3" s="96" t="s">
        <v>44</v>
      </c>
      <c r="D3" s="96" t="s">
        <v>113</v>
      </c>
      <c r="E3" s="98">
        <v>18</v>
      </c>
      <c r="F3" s="100"/>
      <c r="G3" s="100"/>
      <c r="H3" s="100"/>
    </row>
    <row r="4" spans="1:8" s="101" customFormat="1" x14ac:dyDescent="0.2">
      <c r="A4" s="98" t="s">
        <v>21</v>
      </c>
      <c r="B4" s="99" t="s">
        <v>24</v>
      </c>
      <c r="C4" s="96" t="s">
        <v>29</v>
      </c>
      <c r="D4" s="96" t="s">
        <v>113</v>
      </c>
      <c r="E4" s="98">
        <v>14</v>
      </c>
      <c r="F4" s="100"/>
      <c r="G4" s="100"/>
      <c r="H4" s="100"/>
    </row>
    <row r="5" spans="1:8" s="101" customFormat="1" x14ac:dyDescent="0.2">
      <c r="A5" s="98" t="s">
        <v>21</v>
      </c>
      <c r="B5" s="99" t="s">
        <v>107</v>
      </c>
      <c r="C5" s="96" t="s">
        <v>44</v>
      </c>
      <c r="D5" s="96" t="s">
        <v>113</v>
      </c>
      <c r="E5" s="98">
        <v>13</v>
      </c>
      <c r="F5" s="100"/>
      <c r="G5" s="100"/>
      <c r="H5" s="100"/>
    </row>
    <row r="6" spans="1:8" s="101" customFormat="1" x14ac:dyDescent="0.2">
      <c r="A6" s="98" t="s">
        <v>21</v>
      </c>
      <c r="B6" s="99" t="s">
        <v>15</v>
      </c>
      <c r="C6" s="96" t="s">
        <v>29</v>
      </c>
      <c r="D6" s="96" t="s">
        <v>113</v>
      </c>
      <c r="E6" s="98">
        <v>46</v>
      </c>
      <c r="F6" s="100"/>
      <c r="G6" s="100"/>
      <c r="H6" s="100"/>
    </row>
    <row r="7" spans="1:8" s="101" customFormat="1" x14ac:dyDescent="0.2">
      <c r="A7" s="98" t="s">
        <v>21</v>
      </c>
      <c r="B7" s="99" t="s">
        <v>88</v>
      </c>
      <c r="C7" s="96" t="s">
        <v>18</v>
      </c>
      <c r="D7" s="96" t="s">
        <v>113</v>
      </c>
      <c r="E7" s="98">
        <v>30</v>
      </c>
      <c r="F7" s="100"/>
      <c r="G7" s="100"/>
      <c r="H7" s="100"/>
    </row>
    <row r="8" spans="1:8" s="101" customFormat="1" x14ac:dyDescent="0.2">
      <c r="A8" s="98" t="s">
        <v>21</v>
      </c>
      <c r="B8" s="99" t="s">
        <v>37</v>
      </c>
      <c r="C8" s="96" t="s">
        <v>29</v>
      </c>
      <c r="D8" s="96" t="s">
        <v>113</v>
      </c>
      <c r="E8" s="98">
        <v>71</v>
      </c>
      <c r="F8" s="100"/>
      <c r="G8" s="100"/>
      <c r="H8" s="100"/>
    </row>
    <row r="9" spans="1:8" s="101" customFormat="1" x14ac:dyDescent="0.2">
      <c r="A9" s="98" t="s">
        <v>21</v>
      </c>
      <c r="B9" s="99" t="s">
        <v>108</v>
      </c>
      <c r="C9" s="96" t="s">
        <v>46</v>
      </c>
      <c r="D9" s="96" t="s">
        <v>113</v>
      </c>
      <c r="E9" s="98">
        <v>36</v>
      </c>
      <c r="F9" s="100"/>
      <c r="G9" s="100"/>
      <c r="H9" s="100"/>
    </row>
    <row r="10" spans="1:8" s="101" customFormat="1" x14ac:dyDescent="0.2">
      <c r="A10" s="98" t="s">
        <v>21</v>
      </c>
      <c r="B10" s="99" t="s">
        <v>109</v>
      </c>
      <c r="C10" s="96" t="s">
        <v>46</v>
      </c>
      <c r="D10" s="96" t="s">
        <v>113</v>
      </c>
      <c r="E10" s="98">
        <v>73</v>
      </c>
      <c r="F10" s="100"/>
      <c r="G10" s="100"/>
      <c r="H10" s="100"/>
    </row>
    <row r="11" spans="1:8" s="101" customFormat="1" x14ac:dyDescent="0.2">
      <c r="A11" s="98" t="s">
        <v>21</v>
      </c>
      <c r="B11" s="99" t="s">
        <v>27</v>
      </c>
      <c r="C11" s="96" t="s">
        <v>18</v>
      </c>
      <c r="D11" s="96" t="s">
        <v>113</v>
      </c>
      <c r="E11" s="98">
        <v>45</v>
      </c>
      <c r="F11" s="100"/>
      <c r="G11" s="100"/>
      <c r="H11" s="100"/>
    </row>
    <row r="12" spans="1:8" s="101" customFormat="1" x14ac:dyDescent="0.2">
      <c r="A12" s="98" t="s">
        <v>21</v>
      </c>
      <c r="B12" s="99" t="s">
        <v>16</v>
      </c>
      <c r="C12" s="96" t="s">
        <v>29</v>
      </c>
      <c r="D12" s="96" t="s">
        <v>113</v>
      </c>
      <c r="E12" s="98">
        <v>48</v>
      </c>
      <c r="F12" s="100"/>
      <c r="G12" s="100"/>
      <c r="H12" s="100"/>
    </row>
    <row r="13" spans="1:8" s="101" customFormat="1" ht="30" x14ac:dyDescent="0.2">
      <c r="A13" s="98" t="s">
        <v>21</v>
      </c>
      <c r="B13" s="99" t="s">
        <v>49</v>
      </c>
      <c r="C13" s="96" t="s">
        <v>45</v>
      </c>
      <c r="D13" s="96" t="s">
        <v>113</v>
      </c>
      <c r="E13" s="98">
        <v>15</v>
      </c>
      <c r="F13" s="100"/>
      <c r="G13" s="100"/>
      <c r="H13" s="100"/>
    </row>
    <row r="14" spans="1:8" s="101" customFormat="1" x14ac:dyDescent="0.2">
      <c r="A14" s="98" t="s">
        <v>13</v>
      </c>
      <c r="B14" s="99" t="s">
        <v>40</v>
      </c>
      <c r="C14" s="96" t="s">
        <v>46</v>
      </c>
      <c r="D14" s="96" t="s">
        <v>113</v>
      </c>
      <c r="E14" s="98">
        <v>79</v>
      </c>
      <c r="F14" s="100"/>
      <c r="G14" s="100"/>
      <c r="H14" s="100"/>
    </row>
    <row r="15" spans="1:8" s="101" customFormat="1" x14ac:dyDescent="0.2">
      <c r="A15" s="98" t="s">
        <v>13</v>
      </c>
      <c r="B15" s="99" t="s">
        <v>51</v>
      </c>
      <c r="C15" s="96" t="s">
        <v>46</v>
      </c>
      <c r="D15" s="96" t="s">
        <v>113</v>
      </c>
      <c r="E15" s="98">
        <v>12</v>
      </c>
      <c r="F15" s="100"/>
      <c r="G15" s="100"/>
      <c r="H15" s="100"/>
    </row>
    <row r="16" spans="1:8" s="101" customFormat="1" x14ac:dyDescent="0.2">
      <c r="A16" s="98" t="s">
        <v>76</v>
      </c>
      <c r="B16" s="99" t="s">
        <v>67</v>
      </c>
      <c r="C16" s="96" t="s">
        <v>46</v>
      </c>
      <c r="D16" s="96" t="s">
        <v>113</v>
      </c>
      <c r="E16" s="98">
        <v>11</v>
      </c>
      <c r="F16" s="100"/>
      <c r="G16" s="100"/>
      <c r="H16" s="100"/>
    </row>
    <row r="17" spans="1:8" s="101" customFormat="1" x14ac:dyDescent="0.2">
      <c r="A17" s="98" t="s">
        <v>76</v>
      </c>
      <c r="B17" s="99" t="s">
        <v>52</v>
      </c>
      <c r="C17" s="96" t="s">
        <v>18</v>
      </c>
      <c r="D17" s="96" t="s">
        <v>113</v>
      </c>
      <c r="E17" s="98">
        <v>11</v>
      </c>
      <c r="F17" s="100"/>
      <c r="G17" s="100"/>
      <c r="H17" s="100"/>
    </row>
    <row r="18" spans="1:8" s="101" customFormat="1" x14ac:dyDescent="0.2">
      <c r="A18" s="98" t="s">
        <v>76</v>
      </c>
      <c r="B18" s="99" t="s">
        <v>92</v>
      </c>
      <c r="C18" s="96" t="s">
        <v>46</v>
      </c>
      <c r="D18" s="96" t="s">
        <v>113</v>
      </c>
      <c r="E18" s="98">
        <v>13</v>
      </c>
      <c r="F18" s="100"/>
      <c r="G18" s="100"/>
      <c r="H18" s="100"/>
    </row>
    <row r="19" spans="1:8" s="101" customFormat="1" x14ac:dyDescent="0.2">
      <c r="A19" s="98" t="s">
        <v>76</v>
      </c>
      <c r="B19" s="99" t="s">
        <v>35</v>
      </c>
      <c r="C19" s="96" t="s">
        <v>45</v>
      </c>
      <c r="D19" s="96" t="s">
        <v>113</v>
      </c>
      <c r="E19" s="98">
        <v>14</v>
      </c>
      <c r="F19" s="100"/>
      <c r="G19" s="100"/>
      <c r="H19" s="100"/>
    </row>
    <row r="20" spans="1:8" s="101" customFormat="1" x14ac:dyDescent="0.2">
      <c r="A20" s="98" t="s">
        <v>76</v>
      </c>
      <c r="B20" s="99" t="s">
        <v>91</v>
      </c>
      <c r="C20" s="96" t="s">
        <v>18</v>
      </c>
      <c r="D20" s="96" t="s">
        <v>113</v>
      </c>
      <c r="E20" s="98">
        <v>22</v>
      </c>
      <c r="F20" s="100"/>
      <c r="G20" s="100"/>
      <c r="H20" s="100"/>
    </row>
    <row r="21" spans="1:8" s="101" customFormat="1" x14ac:dyDescent="0.2">
      <c r="A21" s="98" t="s">
        <v>76</v>
      </c>
      <c r="B21" s="99" t="s">
        <v>73</v>
      </c>
      <c r="C21" s="96" t="s">
        <v>45</v>
      </c>
      <c r="D21" s="96" t="s">
        <v>113</v>
      </c>
      <c r="E21" s="98">
        <v>22</v>
      </c>
      <c r="F21" s="100"/>
      <c r="G21" s="100"/>
      <c r="H21" s="100"/>
    </row>
    <row r="22" spans="1:8" s="101" customFormat="1" x14ac:dyDescent="0.2">
      <c r="A22" s="98" t="s">
        <v>76</v>
      </c>
      <c r="B22" s="99" t="s">
        <v>16</v>
      </c>
      <c r="C22" s="96" t="s">
        <v>29</v>
      </c>
      <c r="D22" s="96" t="s">
        <v>113</v>
      </c>
      <c r="E22" s="98">
        <v>25</v>
      </c>
      <c r="F22" s="100"/>
      <c r="G22" s="100"/>
      <c r="H22" s="100"/>
    </row>
    <row r="23" spans="1:8" s="101" customFormat="1" x14ac:dyDescent="0.2">
      <c r="A23" s="98" t="s">
        <v>76</v>
      </c>
      <c r="B23" s="99" t="s">
        <v>110</v>
      </c>
      <c r="C23" s="96" t="s">
        <v>46</v>
      </c>
      <c r="D23" s="96" t="s">
        <v>113</v>
      </c>
      <c r="E23" s="98">
        <v>25</v>
      </c>
      <c r="F23" s="100"/>
      <c r="G23" s="100"/>
      <c r="H23" s="100"/>
    </row>
    <row r="24" spans="1:8" s="101" customFormat="1" x14ac:dyDescent="0.2">
      <c r="A24" s="98" t="s">
        <v>76</v>
      </c>
      <c r="B24" s="99" t="s">
        <v>15</v>
      </c>
      <c r="C24" s="96" t="s">
        <v>29</v>
      </c>
      <c r="D24" s="96" t="s">
        <v>113</v>
      </c>
      <c r="E24" s="98">
        <v>26</v>
      </c>
      <c r="F24" s="100"/>
      <c r="G24" s="100"/>
      <c r="H24" s="100"/>
    </row>
    <row r="25" spans="1:8" s="101" customFormat="1" x14ac:dyDescent="0.2">
      <c r="A25" s="98" t="s">
        <v>76</v>
      </c>
      <c r="B25" s="99" t="s">
        <v>51</v>
      </c>
      <c r="C25" s="96" t="s">
        <v>46</v>
      </c>
      <c r="D25" s="96" t="s">
        <v>113</v>
      </c>
      <c r="E25" s="98">
        <v>27</v>
      </c>
      <c r="F25" s="100"/>
      <c r="G25" s="100"/>
      <c r="H25" s="100"/>
    </row>
    <row r="26" spans="1:8" s="101" customFormat="1" x14ac:dyDescent="0.2">
      <c r="A26" s="98" t="s">
        <v>76</v>
      </c>
      <c r="B26" s="99" t="s">
        <v>17</v>
      </c>
      <c r="C26" s="96" t="s">
        <v>30</v>
      </c>
      <c r="D26" s="96" t="s">
        <v>113</v>
      </c>
      <c r="E26" s="98">
        <v>41</v>
      </c>
      <c r="F26" s="100"/>
      <c r="G26" s="100"/>
      <c r="H26" s="100"/>
    </row>
    <row r="27" spans="1:8" x14ac:dyDescent="0.25">
      <c r="A27" s="98" t="s">
        <v>76</v>
      </c>
      <c r="B27" s="99" t="s">
        <v>94</v>
      </c>
      <c r="C27" s="96" t="s">
        <v>46</v>
      </c>
      <c r="D27" s="96" t="s">
        <v>113</v>
      </c>
      <c r="E27" s="98">
        <v>52</v>
      </c>
    </row>
    <row r="28" spans="1:8" x14ac:dyDescent="0.25">
      <c r="A28" s="98" t="s">
        <v>76</v>
      </c>
      <c r="B28" s="99" t="s">
        <v>55</v>
      </c>
      <c r="C28" s="96" t="s">
        <v>18</v>
      </c>
      <c r="D28" s="96" t="s">
        <v>113</v>
      </c>
      <c r="E28" s="98">
        <v>69</v>
      </c>
    </row>
    <row r="29" spans="1:8" x14ac:dyDescent="0.25">
      <c r="A29" s="98" t="s">
        <v>76</v>
      </c>
      <c r="B29" s="99" t="s">
        <v>37</v>
      </c>
      <c r="C29" s="96" t="s">
        <v>29</v>
      </c>
      <c r="D29" s="96" t="s">
        <v>113</v>
      </c>
      <c r="E29" s="98">
        <v>86</v>
      </c>
    </row>
    <row r="30" spans="1:8" x14ac:dyDescent="0.25">
      <c r="A30" s="98" t="s">
        <v>76</v>
      </c>
      <c r="B30" s="99" t="s">
        <v>41</v>
      </c>
      <c r="C30" s="96" t="s">
        <v>46</v>
      </c>
      <c r="D30" s="96" t="s">
        <v>113</v>
      </c>
      <c r="E30" s="98">
        <v>151</v>
      </c>
    </row>
    <row r="31" spans="1:8" s="97" customFormat="1" x14ac:dyDescent="0.2">
      <c r="A31" s="98"/>
      <c r="B31" s="99"/>
      <c r="C31" s="96"/>
      <c r="D31" s="96"/>
      <c r="E31" s="98"/>
    </row>
    <row r="32" spans="1:8" s="97" customFormat="1" x14ac:dyDescent="0.2">
      <c r="A32" s="98"/>
      <c r="B32" s="99"/>
      <c r="C32" s="96"/>
      <c r="D32" s="96"/>
      <c r="E32" s="98"/>
    </row>
    <row r="33" spans="1:5" s="97" customFormat="1" x14ac:dyDescent="0.2">
      <c r="A33" s="98"/>
      <c r="B33" s="99"/>
      <c r="C33" s="96"/>
      <c r="D33" s="96"/>
      <c r="E33" s="98"/>
    </row>
    <row r="34" spans="1:5" s="97" customFormat="1" x14ac:dyDescent="0.2">
      <c r="A34" s="98"/>
      <c r="B34" s="99"/>
      <c r="C34" s="96"/>
      <c r="D34" s="96"/>
      <c r="E34" s="98"/>
    </row>
    <row r="35" spans="1:5" s="97" customFormat="1" x14ac:dyDescent="0.2">
      <c r="A35" s="98"/>
      <c r="B35" s="99"/>
      <c r="C35" s="96"/>
      <c r="D35" s="96"/>
      <c r="E35" s="98"/>
    </row>
    <row r="36" spans="1:5" s="97" customFormat="1" x14ac:dyDescent="0.2">
      <c r="A36" s="98"/>
      <c r="B36" s="99"/>
      <c r="C36" s="96"/>
      <c r="D36" s="96"/>
      <c r="E36" s="98"/>
    </row>
    <row r="37" spans="1:5" s="97" customFormat="1" x14ac:dyDescent="0.2">
      <c r="A37" s="98"/>
      <c r="B37" s="99"/>
      <c r="C37" s="96"/>
      <c r="D37" s="96"/>
      <c r="E37" s="98"/>
    </row>
    <row r="38" spans="1:5" s="97" customFormat="1" x14ac:dyDescent="0.2">
      <c r="A38" s="98"/>
      <c r="B38" s="99"/>
      <c r="C38" s="96"/>
      <c r="D38" s="96"/>
      <c r="E38" s="98"/>
    </row>
    <row r="39" spans="1:5" s="97" customFormat="1" x14ac:dyDescent="0.2">
      <c r="A39" s="98"/>
      <c r="B39" s="99"/>
      <c r="C39" s="96"/>
      <c r="D39" s="96"/>
      <c r="E39" s="98"/>
    </row>
    <row r="40" spans="1:5" s="97" customFormat="1" x14ac:dyDescent="0.2">
      <c r="A40" s="98"/>
      <c r="B40" s="99"/>
      <c r="C40" s="96"/>
      <c r="D40" s="96"/>
      <c r="E40" s="98"/>
    </row>
    <row r="41" spans="1:5" s="97" customFormat="1" x14ac:dyDescent="0.2">
      <c r="A41" s="98"/>
      <c r="B41" s="99"/>
      <c r="C41" s="96"/>
      <c r="D41" s="96"/>
      <c r="E41" s="98"/>
    </row>
    <row r="42" spans="1:5" s="97" customFormat="1" x14ac:dyDescent="0.2">
      <c r="A42" s="98"/>
      <c r="B42" s="99"/>
      <c r="C42" s="96"/>
      <c r="D42" s="96"/>
      <c r="E42" s="98"/>
    </row>
    <row r="43" spans="1:5" s="97" customFormat="1" x14ac:dyDescent="0.2">
      <c r="A43" s="98"/>
      <c r="B43" s="99"/>
      <c r="C43" s="96"/>
      <c r="D43" s="96"/>
      <c r="E43" s="98"/>
    </row>
    <row r="44" spans="1:5" s="97" customFormat="1" x14ac:dyDescent="0.2">
      <c r="A44" s="98"/>
      <c r="B44" s="99"/>
      <c r="C44" s="96"/>
      <c r="D44" s="96"/>
      <c r="E44" s="98"/>
    </row>
    <row r="45" spans="1:5" x14ac:dyDescent="0.25">
      <c r="A45" s="98"/>
      <c r="B45" s="99"/>
      <c r="C45" s="96"/>
      <c r="D45" s="96"/>
      <c r="E45" s="98"/>
    </row>
    <row r="46" spans="1:5" x14ac:dyDescent="0.25">
      <c r="A46" s="98"/>
      <c r="B46" s="99"/>
      <c r="C46" s="96"/>
      <c r="D46" s="96"/>
      <c r="E46" s="98"/>
    </row>
    <row r="47" spans="1:5" x14ac:dyDescent="0.25">
      <c r="A47" s="98"/>
      <c r="B47" s="99"/>
      <c r="C47" s="96"/>
      <c r="D47" s="96"/>
      <c r="E47" s="98"/>
    </row>
    <row r="48" spans="1:5" ht="15" customHeight="1" x14ac:dyDescent="0.25">
      <c r="A48" s="98"/>
      <c r="B48" s="99"/>
      <c r="C48" s="96"/>
      <c r="D48" s="96"/>
      <c r="E48" s="98"/>
    </row>
    <row r="49" spans="1:5" x14ac:dyDescent="0.25">
      <c r="A49" s="98"/>
      <c r="B49" s="99"/>
      <c r="C49" s="96"/>
      <c r="D49" s="96"/>
      <c r="E49" s="98"/>
    </row>
    <row r="50" spans="1:5" x14ac:dyDescent="0.25">
      <c r="A50" s="98"/>
      <c r="B50" s="99"/>
      <c r="C50" s="96"/>
      <c r="D50" s="96"/>
      <c r="E50" s="98"/>
    </row>
    <row r="51" spans="1:5" x14ac:dyDescent="0.25">
      <c r="A51" s="98"/>
      <c r="B51" s="99"/>
      <c r="C51" s="96"/>
      <c r="D51" s="96"/>
      <c r="E51" s="98"/>
    </row>
    <row r="52" spans="1:5" x14ac:dyDescent="0.25">
      <c r="A52" s="98"/>
      <c r="B52" s="99"/>
      <c r="C52" s="96"/>
      <c r="D52" s="96"/>
      <c r="E52" s="98"/>
    </row>
    <row r="53" spans="1:5" x14ac:dyDescent="0.25">
      <c r="A53" s="98"/>
      <c r="B53" s="99"/>
      <c r="C53" s="96"/>
      <c r="D53" s="96"/>
      <c r="E53" s="98"/>
    </row>
    <row r="54" spans="1:5" x14ac:dyDescent="0.25">
      <c r="A54" s="98"/>
      <c r="B54" s="99"/>
      <c r="C54" s="96"/>
      <c r="D54" s="96"/>
      <c r="E54" s="98"/>
    </row>
    <row r="55" spans="1:5" x14ac:dyDescent="0.25">
      <c r="A55" s="98"/>
      <c r="B55" s="99"/>
      <c r="C55" s="96"/>
      <c r="D55" s="96"/>
      <c r="E55" s="98"/>
    </row>
    <row r="56" spans="1:5" x14ac:dyDescent="0.25">
      <c r="A56" s="98"/>
      <c r="B56" s="99"/>
      <c r="C56" s="96"/>
      <c r="D56" s="96"/>
      <c r="E56" s="98"/>
    </row>
    <row r="57" spans="1:5" ht="15" customHeight="1" x14ac:dyDescent="0.25">
      <c r="A57" s="98"/>
      <c r="B57" s="99"/>
      <c r="C57" s="96"/>
      <c r="D57" s="96"/>
      <c r="E57" s="98"/>
    </row>
    <row r="58" spans="1:5" x14ac:dyDescent="0.25">
      <c r="A58" s="98"/>
      <c r="B58" s="99"/>
      <c r="C58" s="96"/>
      <c r="D58" s="96"/>
      <c r="E58" s="98"/>
    </row>
    <row r="59" spans="1:5" x14ac:dyDescent="0.25">
      <c r="A59" s="98"/>
      <c r="B59" s="99"/>
      <c r="C59" s="96"/>
      <c r="D59" s="96"/>
      <c r="E59" s="98"/>
    </row>
    <row r="60" spans="1:5" x14ac:dyDescent="0.25">
      <c r="A60" s="98"/>
      <c r="B60" s="99"/>
      <c r="C60" s="96"/>
      <c r="D60" s="96"/>
      <c r="E60" s="98"/>
    </row>
    <row r="61" spans="1:5" x14ac:dyDescent="0.25">
      <c r="A61" s="98"/>
      <c r="B61" s="99"/>
      <c r="C61" s="96"/>
      <c r="D61" s="96"/>
      <c r="E61" s="98"/>
    </row>
    <row r="62" spans="1:5" x14ac:dyDescent="0.25">
      <c r="A62" s="98"/>
      <c r="B62" s="99"/>
      <c r="C62" s="96"/>
      <c r="D62" s="96"/>
      <c r="E62" s="98"/>
    </row>
    <row r="63" spans="1:5" ht="12.75" customHeight="1" x14ac:dyDescent="0.25">
      <c r="A63" s="98"/>
      <c r="B63" s="99"/>
      <c r="C63" s="96"/>
      <c r="D63" s="96"/>
      <c r="E63" s="98"/>
    </row>
    <row r="64" spans="1:5" ht="12.75" customHeight="1" x14ac:dyDescent="0.25">
      <c r="A64" s="98"/>
      <c r="B64" s="99"/>
      <c r="C64" s="96"/>
      <c r="D64" s="96"/>
      <c r="E64" s="98"/>
    </row>
    <row r="65" spans="1:5" ht="12.75" customHeight="1" x14ac:dyDescent="0.25">
      <c r="A65" s="98"/>
      <c r="B65" s="99"/>
      <c r="C65" s="96"/>
      <c r="D65" s="96"/>
      <c r="E65" s="98"/>
    </row>
    <row r="66" spans="1:5" ht="12.75" customHeight="1" x14ac:dyDescent="0.25">
      <c r="A66" s="98"/>
      <c r="B66" s="99"/>
      <c r="C66" s="96"/>
      <c r="D66" s="96"/>
      <c r="E66" s="98"/>
    </row>
    <row r="67" spans="1:5" ht="12.75" customHeight="1" x14ac:dyDescent="0.25">
      <c r="A67" s="98"/>
      <c r="B67" s="99"/>
      <c r="C67" s="96"/>
      <c r="D67" s="96"/>
      <c r="E67" s="98"/>
    </row>
    <row r="68" spans="1:5" ht="12.75" customHeight="1" x14ac:dyDescent="0.25">
      <c r="A68" s="98"/>
      <c r="B68" s="99"/>
      <c r="C68" s="96"/>
      <c r="D68" s="96"/>
      <c r="E68" s="98"/>
    </row>
    <row r="69" spans="1:5" ht="12.75" customHeight="1" x14ac:dyDescent="0.25">
      <c r="A69" s="98"/>
      <c r="B69" s="99"/>
      <c r="C69" s="96"/>
      <c r="D69" s="96"/>
      <c r="E69" s="98"/>
    </row>
    <row r="70" spans="1:5" ht="12.75" customHeight="1" x14ac:dyDescent="0.25">
      <c r="A70" s="98"/>
      <c r="B70" s="99"/>
      <c r="C70" s="96"/>
      <c r="D70" s="96"/>
      <c r="E70" s="98"/>
    </row>
    <row r="71" spans="1:5" ht="12.75" customHeight="1" x14ac:dyDescent="0.25">
      <c r="A71" s="98"/>
      <c r="B71" s="99"/>
      <c r="C71" s="96"/>
      <c r="D71" s="96"/>
      <c r="E71" s="98"/>
    </row>
    <row r="72" spans="1:5" ht="12.75" customHeight="1" x14ac:dyDescent="0.25">
      <c r="A72" s="98"/>
      <c r="B72" s="99"/>
      <c r="C72" s="96"/>
      <c r="D72" s="96"/>
      <c r="E72" s="98"/>
    </row>
    <row r="73" spans="1:5" ht="12.75" customHeight="1" x14ac:dyDescent="0.25">
      <c r="A73" s="98"/>
      <c r="B73" s="99"/>
      <c r="C73" s="96"/>
      <c r="D73" s="96"/>
      <c r="E73" s="98"/>
    </row>
    <row r="74" spans="1:5" ht="12.75" customHeight="1" x14ac:dyDescent="0.25">
      <c r="A74" s="98"/>
      <c r="B74" s="99"/>
      <c r="C74" s="96"/>
      <c r="D74" s="96"/>
      <c r="E74" s="98"/>
    </row>
    <row r="75" spans="1:5" ht="12.75" customHeight="1" x14ac:dyDescent="0.25">
      <c r="A75" s="98"/>
      <c r="B75" s="99"/>
      <c r="C75" s="96"/>
      <c r="D75" s="96"/>
      <c r="E75" s="98"/>
    </row>
    <row r="76" spans="1:5" ht="12.75" customHeight="1" x14ac:dyDescent="0.25">
      <c r="A76" s="98"/>
      <c r="B76" s="99"/>
      <c r="C76" s="96"/>
      <c r="D76" s="96"/>
      <c r="E76" s="98"/>
    </row>
    <row r="77" spans="1:5" ht="12.75" customHeight="1" x14ac:dyDescent="0.25">
      <c r="A77" s="98"/>
      <c r="B77" s="99"/>
      <c r="C77" s="96"/>
      <c r="D77" s="96"/>
      <c r="E77" s="98"/>
    </row>
    <row r="78" spans="1:5" ht="12.75" customHeight="1" x14ac:dyDescent="0.25">
      <c r="A78" s="98"/>
      <c r="B78" s="99"/>
      <c r="C78" s="96"/>
      <c r="D78" s="96"/>
      <c r="E78" s="98"/>
    </row>
    <row r="79" spans="1:5" ht="12.75" customHeight="1" x14ac:dyDescent="0.25">
      <c r="A79" s="98"/>
      <c r="B79" s="99"/>
      <c r="C79" s="96"/>
      <c r="D79" s="96"/>
      <c r="E79" s="98"/>
    </row>
    <row r="80" spans="1:5" ht="12.75" customHeight="1" x14ac:dyDescent="0.25">
      <c r="A80" s="98"/>
      <c r="B80" s="99"/>
      <c r="C80" s="96"/>
      <c r="D80" s="96"/>
      <c r="E80" s="98"/>
    </row>
    <row r="81" spans="1:5" ht="12.75" customHeight="1" x14ac:dyDescent="0.25">
      <c r="A81" s="98"/>
      <c r="B81" s="99"/>
      <c r="C81" s="96"/>
      <c r="D81" s="96"/>
      <c r="E81" s="98"/>
    </row>
    <row r="82" spans="1:5" ht="12.75" customHeight="1" x14ac:dyDescent="0.25">
      <c r="A82" s="98"/>
      <c r="B82" s="99"/>
      <c r="C82" s="96"/>
      <c r="D82" s="96"/>
      <c r="E82" s="98"/>
    </row>
    <row r="83" spans="1:5" ht="12.75" customHeight="1" x14ac:dyDescent="0.25">
      <c r="A83" s="98"/>
      <c r="B83" s="99"/>
      <c r="C83" s="96"/>
      <c r="D83" s="96"/>
      <c r="E83" s="98"/>
    </row>
    <row r="84" spans="1:5" ht="12.75" customHeight="1" x14ac:dyDescent="0.25">
      <c r="A84" s="98"/>
      <c r="B84" s="99"/>
      <c r="C84" s="96"/>
      <c r="D84" s="96"/>
      <c r="E84" s="98"/>
    </row>
    <row r="85" spans="1:5" ht="12.75" customHeight="1" x14ac:dyDescent="0.25">
      <c r="A85" s="98"/>
      <c r="B85" s="99"/>
      <c r="C85" s="96"/>
      <c r="D85" s="96"/>
      <c r="E85" s="98"/>
    </row>
    <row r="86" spans="1:5" ht="12.75" customHeight="1" x14ac:dyDescent="0.25">
      <c r="A86" s="98"/>
      <c r="B86" s="99"/>
      <c r="C86" s="96"/>
      <c r="D86" s="96"/>
      <c r="E86" s="98"/>
    </row>
    <row r="87" spans="1:5" ht="12.75" customHeight="1" x14ac:dyDescent="0.25">
      <c r="A87" s="98"/>
      <c r="B87" s="99"/>
      <c r="C87" s="96"/>
      <c r="D87" s="96"/>
      <c r="E87" s="98"/>
    </row>
    <row r="88" spans="1:5" ht="12.75" customHeight="1" x14ac:dyDescent="0.25">
      <c r="A88" s="98"/>
      <c r="B88" s="99"/>
      <c r="C88" s="96"/>
      <c r="D88" s="96"/>
      <c r="E88" s="98"/>
    </row>
    <row r="89" spans="1:5" ht="12.75" customHeight="1" x14ac:dyDescent="0.25">
      <c r="A89" s="98"/>
      <c r="B89" s="99"/>
      <c r="C89" s="96"/>
      <c r="D89" s="96"/>
      <c r="E89" s="98"/>
    </row>
    <row r="90" spans="1:5" ht="12.75" customHeight="1" x14ac:dyDescent="0.25">
      <c r="A90" s="98"/>
      <c r="B90" s="99"/>
      <c r="C90" s="96"/>
      <c r="D90" s="96"/>
      <c r="E90" s="98"/>
    </row>
    <row r="91" spans="1:5" ht="12.75" customHeight="1" x14ac:dyDescent="0.25">
      <c r="A91" s="98"/>
      <c r="B91" s="99"/>
      <c r="C91" s="96"/>
      <c r="D91" s="96"/>
      <c r="E91" s="98"/>
    </row>
    <row r="92" spans="1:5" ht="12.75" customHeight="1" x14ac:dyDescent="0.25">
      <c r="A92" s="98"/>
      <c r="B92" s="99"/>
      <c r="C92" s="96"/>
      <c r="D92" s="96"/>
      <c r="E92" s="98"/>
    </row>
    <row r="93" spans="1:5" ht="12.75" customHeight="1" x14ac:dyDescent="0.25">
      <c r="A93" s="98"/>
      <c r="B93" s="99"/>
      <c r="C93" s="96"/>
      <c r="D93" s="96"/>
      <c r="E93" s="98"/>
    </row>
    <row r="94" spans="1:5" ht="12.75" customHeight="1" x14ac:dyDescent="0.25">
      <c r="A94" s="98"/>
      <c r="B94" s="99"/>
      <c r="C94" s="96"/>
      <c r="D94" s="96"/>
      <c r="E94" s="98"/>
    </row>
    <row r="95" spans="1:5" ht="12.75" customHeight="1" x14ac:dyDescent="0.25">
      <c r="A95" s="98"/>
      <c r="B95" s="99"/>
      <c r="C95" s="96"/>
      <c r="D95" s="96"/>
      <c r="E95" s="98"/>
    </row>
    <row r="96" spans="1:5" ht="12.75" customHeight="1" x14ac:dyDescent="0.25">
      <c r="A96" s="98"/>
      <c r="B96" s="99"/>
      <c r="C96" s="96"/>
      <c r="D96" s="96"/>
      <c r="E96" s="98"/>
    </row>
    <row r="97" spans="1:5" ht="12.75" customHeight="1" x14ac:dyDescent="0.25">
      <c r="A97" s="98"/>
      <c r="B97" s="99"/>
      <c r="C97" s="96"/>
      <c r="D97" s="96"/>
      <c r="E97" s="98"/>
    </row>
    <row r="98" spans="1:5" ht="12.75" customHeight="1" x14ac:dyDescent="0.25">
      <c r="A98" s="98"/>
      <c r="B98" s="99"/>
      <c r="C98" s="96"/>
      <c r="D98" s="96"/>
      <c r="E98" s="98"/>
    </row>
    <row r="99" spans="1:5" ht="12.75" customHeight="1" x14ac:dyDescent="0.25">
      <c r="A99" s="98"/>
      <c r="B99" s="99"/>
      <c r="C99" s="96"/>
      <c r="D99" s="96"/>
      <c r="E99" s="98"/>
    </row>
    <row r="100" spans="1:5" ht="12.75" customHeight="1" x14ac:dyDescent="0.25">
      <c r="A100" s="98"/>
      <c r="B100" s="99"/>
      <c r="C100" s="96"/>
      <c r="D100" s="96"/>
      <c r="E100" s="98"/>
    </row>
    <row r="101" spans="1:5" ht="12.75" customHeight="1" x14ac:dyDescent="0.25">
      <c r="A101" s="98"/>
      <c r="B101" s="99"/>
      <c r="C101" s="96"/>
      <c r="D101" s="96"/>
      <c r="E101" s="98"/>
    </row>
    <row r="102" spans="1:5" ht="12.75" customHeight="1" x14ac:dyDescent="0.25">
      <c r="A102" s="98"/>
      <c r="B102" s="99"/>
      <c r="C102" s="96"/>
      <c r="D102" s="96"/>
      <c r="E102" s="98"/>
    </row>
    <row r="103" spans="1:5" ht="12.75" customHeight="1" x14ac:dyDescent="0.25">
      <c r="A103" s="98"/>
      <c r="B103" s="99"/>
      <c r="C103" s="96"/>
      <c r="D103" s="96"/>
      <c r="E103" s="98"/>
    </row>
    <row r="104" spans="1:5" ht="12.75" customHeight="1" x14ac:dyDescent="0.25">
      <c r="A104" s="98"/>
      <c r="B104" s="99"/>
      <c r="C104" s="96"/>
      <c r="D104" s="96"/>
      <c r="E104" s="98"/>
    </row>
    <row r="105" spans="1:5" ht="12.75" customHeight="1" x14ac:dyDescent="0.25">
      <c r="A105" s="98"/>
      <c r="B105" s="99"/>
      <c r="C105" s="96"/>
      <c r="D105" s="96"/>
      <c r="E105" s="98"/>
    </row>
    <row r="106" spans="1:5" ht="12.75" customHeight="1" x14ac:dyDescent="0.25">
      <c r="A106" s="98"/>
      <c r="B106" s="99"/>
      <c r="C106" s="96"/>
      <c r="D106" s="96"/>
      <c r="E106" s="98"/>
    </row>
    <row r="107" spans="1:5" ht="12.75" customHeight="1" x14ac:dyDescent="0.25">
      <c r="A107" s="98"/>
      <c r="B107" s="99"/>
      <c r="C107" s="96"/>
      <c r="D107" s="96"/>
      <c r="E107" s="98"/>
    </row>
    <row r="108" spans="1:5" ht="12.75" customHeight="1" x14ac:dyDescent="0.25">
      <c r="A108" s="98"/>
      <c r="B108" s="99"/>
      <c r="C108" s="96"/>
      <c r="D108" s="96"/>
      <c r="E108" s="98"/>
    </row>
    <row r="109" spans="1:5" ht="12.75" customHeight="1" x14ac:dyDescent="0.25">
      <c r="A109" s="98"/>
      <c r="B109" s="99"/>
      <c r="C109" s="96"/>
      <c r="D109" s="96"/>
      <c r="E109" s="98"/>
    </row>
    <row r="110" spans="1:5" ht="12.75" customHeight="1" x14ac:dyDescent="0.25">
      <c r="A110" s="98"/>
      <c r="B110" s="99"/>
      <c r="C110" s="96"/>
      <c r="D110" s="96"/>
      <c r="E110" s="98"/>
    </row>
    <row r="111" spans="1:5" ht="12.75" customHeight="1" x14ac:dyDescent="0.25">
      <c r="A111" s="98"/>
      <c r="B111" s="99"/>
      <c r="C111" s="96"/>
      <c r="D111" s="96"/>
      <c r="E111" s="98"/>
    </row>
    <row r="112" spans="1:5" ht="12.75" customHeight="1" x14ac:dyDescent="0.25">
      <c r="A112" s="98"/>
      <c r="B112" s="99"/>
      <c r="C112" s="96"/>
      <c r="D112" s="96"/>
      <c r="E112" s="98"/>
    </row>
    <row r="113" spans="1:5" ht="12.75" customHeight="1" x14ac:dyDescent="0.25">
      <c r="A113" s="98"/>
      <c r="B113" s="99"/>
      <c r="C113" s="96"/>
      <c r="D113" s="96"/>
      <c r="E113" s="98"/>
    </row>
    <row r="114" spans="1:5" ht="12.75" customHeight="1" x14ac:dyDescent="0.25">
      <c r="A114" s="98"/>
      <c r="B114" s="99"/>
      <c r="C114" s="96"/>
      <c r="D114" s="96"/>
      <c r="E114" s="98"/>
    </row>
    <row r="115" spans="1:5" ht="12.75" customHeight="1" x14ac:dyDescent="0.25">
      <c r="A115" s="98"/>
      <c r="B115" s="99"/>
      <c r="C115" s="96"/>
      <c r="D115" s="96"/>
      <c r="E115" s="98"/>
    </row>
    <row r="116" spans="1:5" ht="12.75" customHeight="1" x14ac:dyDescent="0.25">
      <c r="A116" s="98"/>
      <c r="B116" s="99"/>
      <c r="C116" s="96"/>
      <c r="D116" s="96"/>
      <c r="E116" s="98"/>
    </row>
    <row r="117" spans="1:5" ht="12.75" customHeight="1" x14ac:dyDescent="0.25">
      <c r="A117" s="98"/>
      <c r="B117" s="99"/>
      <c r="C117" s="96"/>
      <c r="D117" s="96"/>
      <c r="E117" s="98"/>
    </row>
    <row r="118" spans="1:5" ht="12.75" customHeight="1" x14ac:dyDescent="0.25">
      <c r="A118" s="98"/>
      <c r="B118" s="99"/>
      <c r="C118" s="96"/>
      <c r="D118" s="96"/>
      <c r="E118" s="98"/>
    </row>
    <row r="119" spans="1:5" ht="12.75" customHeight="1" x14ac:dyDescent="0.25">
      <c r="A119" s="98"/>
      <c r="B119" s="99"/>
      <c r="C119" s="96"/>
      <c r="D119" s="96"/>
      <c r="E119" s="98"/>
    </row>
    <row r="120" spans="1:5" ht="12.75" customHeight="1" x14ac:dyDescent="0.25">
      <c r="A120" s="98"/>
      <c r="B120" s="99"/>
      <c r="C120" s="96"/>
      <c r="D120" s="96"/>
      <c r="E120" s="98"/>
    </row>
    <row r="121" spans="1:5" ht="12.75" customHeight="1" x14ac:dyDescent="0.25">
      <c r="A121" s="98"/>
      <c r="B121" s="99"/>
      <c r="C121" s="96"/>
      <c r="D121" s="96"/>
      <c r="E121" s="98"/>
    </row>
    <row r="122" spans="1:5" ht="12.75" customHeight="1" x14ac:dyDescent="0.25">
      <c r="A122" s="98"/>
      <c r="B122" s="99"/>
      <c r="C122" s="96"/>
      <c r="D122" s="96"/>
      <c r="E122" s="98"/>
    </row>
    <row r="123" spans="1:5" ht="12.75" customHeight="1" x14ac:dyDescent="0.25">
      <c r="A123" s="98"/>
      <c r="B123" s="99"/>
      <c r="C123" s="96"/>
      <c r="D123" s="96"/>
      <c r="E123" s="98"/>
    </row>
    <row r="124" spans="1:5" ht="12.75" customHeight="1" x14ac:dyDescent="0.25">
      <c r="A124" s="98"/>
      <c r="B124" s="99"/>
      <c r="C124" s="96"/>
      <c r="D124" s="96"/>
      <c r="E124" s="98"/>
    </row>
    <row r="125" spans="1:5" ht="12.75" customHeight="1" x14ac:dyDescent="0.25">
      <c r="A125" s="98"/>
      <c r="B125" s="99"/>
      <c r="C125" s="96"/>
      <c r="D125" s="96"/>
      <c r="E125" s="98"/>
    </row>
    <row r="126" spans="1:5" ht="12.75" customHeight="1" x14ac:dyDescent="0.25">
      <c r="A126" s="98"/>
      <c r="B126" s="99"/>
      <c r="C126" s="96"/>
      <c r="D126" s="96"/>
      <c r="E126" s="98"/>
    </row>
    <row r="127" spans="1:5" ht="12.75" customHeight="1" x14ac:dyDescent="0.25">
      <c r="A127" s="98"/>
      <c r="B127" s="99"/>
      <c r="C127" s="96"/>
      <c r="D127" s="96"/>
      <c r="E127" s="98"/>
    </row>
    <row r="128" spans="1:5" ht="12.75" customHeight="1" x14ac:dyDescent="0.25">
      <c r="A128" s="98"/>
      <c r="B128" s="99"/>
      <c r="C128" s="96"/>
      <c r="D128" s="96"/>
      <c r="E128" s="98"/>
    </row>
    <row r="129" spans="1:5" ht="12.75" customHeight="1" x14ac:dyDescent="0.25">
      <c r="A129" s="98"/>
      <c r="B129" s="99"/>
      <c r="C129" s="96"/>
      <c r="D129" s="96"/>
      <c r="E129" s="98"/>
    </row>
    <row r="130" spans="1:5" ht="12.75" customHeight="1" x14ac:dyDescent="0.25">
      <c r="A130" s="98"/>
      <c r="B130" s="99"/>
      <c r="C130" s="96"/>
      <c r="D130" s="96"/>
      <c r="E130" s="98"/>
    </row>
    <row r="131" spans="1:5" ht="12.75" customHeight="1" x14ac:dyDescent="0.25">
      <c r="A131" s="98"/>
      <c r="B131" s="99"/>
      <c r="C131" s="96"/>
      <c r="D131" s="96"/>
      <c r="E131" s="98"/>
    </row>
    <row r="132" spans="1:5" ht="12.75" customHeight="1" x14ac:dyDescent="0.25">
      <c r="A132" s="98"/>
      <c r="B132" s="99"/>
      <c r="C132" s="96"/>
      <c r="D132" s="96"/>
      <c r="E132" s="98"/>
    </row>
    <row r="133" spans="1:5" ht="12.75" customHeight="1" x14ac:dyDescent="0.25">
      <c r="A133" s="98"/>
      <c r="B133" s="99"/>
      <c r="C133" s="96"/>
      <c r="D133" s="96"/>
      <c r="E133" s="98"/>
    </row>
    <row r="134" spans="1:5" ht="12.75" customHeight="1" x14ac:dyDescent="0.25">
      <c r="A134" s="98"/>
      <c r="B134" s="99"/>
      <c r="C134" s="96"/>
      <c r="D134" s="96"/>
      <c r="E134" s="98"/>
    </row>
    <row r="135" spans="1:5" ht="12.75" customHeight="1" x14ac:dyDescent="0.25">
      <c r="A135" s="98"/>
      <c r="B135" s="99"/>
      <c r="C135" s="96"/>
      <c r="D135" s="96"/>
      <c r="E135" s="98"/>
    </row>
    <row r="136" spans="1:5" ht="12.75" customHeight="1" x14ac:dyDescent="0.25">
      <c r="A136" s="98"/>
      <c r="B136" s="99"/>
      <c r="C136" s="96"/>
      <c r="D136" s="96"/>
      <c r="E136" s="98"/>
    </row>
    <row r="137" spans="1:5" ht="12.75" customHeight="1" x14ac:dyDescent="0.25">
      <c r="A137" s="98"/>
      <c r="B137" s="99"/>
      <c r="C137" s="96"/>
      <c r="D137" s="96"/>
      <c r="E137" s="98"/>
    </row>
    <row r="138" spans="1:5" ht="12.75" customHeight="1" x14ac:dyDescent="0.25">
      <c r="A138" s="98"/>
      <c r="B138" s="99"/>
      <c r="C138" s="96"/>
      <c r="D138" s="96"/>
      <c r="E138" s="98"/>
    </row>
    <row r="139" spans="1:5" ht="12.75" customHeight="1" x14ac:dyDescent="0.25">
      <c r="A139" s="98"/>
      <c r="B139" s="99"/>
      <c r="C139" s="96"/>
      <c r="D139" s="96"/>
      <c r="E139" s="98"/>
    </row>
    <row r="140" spans="1:5" ht="12.75" customHeight="1" x14ac:dyDescent="0.25">
      <c r="A140" s="98"/>
      <c r="B140" s="99"/>
      <c r="C140" s="96"/>
      <c r="D140" s="96"/>
      <c r="E140" s="98"/>
    </row>
    <row r="141" spans="1:5" ht="12.75" customHeight="1" x14ac:dyDescent="0.25">
      <c r="A141" s="98"/>
      <c r="B141" s="99"/>
      <c r="C141" s="96"/>
      <c r="D141" s="96"/>
      <c r="E141" s="98"/>
    </row>
    <row r="142" spans="1:5" ht="12.75" customHeight="1" x14ac:dyDescent="0.25">
      <c r="A142" s="98"/>
      <c r="B142" s="99"/>
      <c r="C142" s="96"/>
      <c r="D142" s="96"/>
      <c r="E142" s="98"/>
    </row>
    <row r="143" spans="1:5" ht="12.75" customHeight="1" x14ac:dyDescent="0.25">
      <c r="A143" s="98"/>
      <c r="B143" s="99"/>
      <c r="C143" s="96"/>
      <c r="D143" s="96"/>
      <c r="E143" s="98"/>
    </row>
    <row r="144" spans="1:5" ht="12.75" customHeight="1" x14ac:dyDescent="0.25">
      <c r="A144" s="98"/>
      <c r="B144" s="99"/>
      <c r="C144" s="96"/>
      <c r="D144" s="96"/>
      <c r="E144" s="98"/>
    </row>
    <row r="145" spans="1:5" ht="12.75" customHeight="1" x14ac:dyDescent="0.25">
      <c r="A145" s="98"/>
      <c r="B145" s="99"/>
      <c r="C145" s="96"/>
      <c r="D145" s="96"/>
      <c r="E145" s="98"/>
    </row>
    <row r="146" spans="1:5" ht="12.75" customHeight="1" x14ac:dyDescent="0.25">
      <c r="A146" s="98"/>
      <c r="B146" s="99"/>
      <c r="C146" s="96"/>
      <c r="D146" s="96"/>
      <c r="E146" s="98"/>
    </row>
    <row r="147" spans="1:5" ht="12.75" customHeight="1" x14ac:dyDescent="0.25">
      <c r="A147" s="98"/>
      <c r="B147" s="99"/>
      <c r="C147" s="96"/>
      <c r="D147" s="96"/>
      <c r="E147" s="98"/>
    </row>
    <row r="148" spans="1:5" ht="12.75" customHeight="1" x14ac:dyDescent="0.25">
      <c r="A148" s="98"/>
      <c r="B148" s="99"/>
      <c r="C148" s="96"/>
      <c r="D148" s="96"/>
      <c r="E148" s="98"/>
    </row>
    <row r="149" spans="1:5" ht="12.75" customHeight="1" x14ac:dyDescent="0.25">
      <c r="A149" s="98"/>
      <c r="B149" s="99"/>
      <c r="C149" s="96"/>
      <c r="D149" s="96"/>
    </row>
    <row r="150" spans="1:5" ht="12.75" customHeight="1" x14ac:dyDescent="0.25"/>
    <row r="151" spans="1:5" ht="12.75" customHeight="1" x14ac:dyDescent="0.25"/>
    <row r="152" spans="1:5" ht="12.75" customHeight="1" x14ac:dyDescent="0.25"/>
    <row r="153" spans="1:5" ht="12.75" customHeight="1" x14ac:dyDescent="0.25"/>
    <row r="154" spans="1:5" ht="12.75" customHeight="1" x14ac:dyDescent="0.25"/>
    <row r="155" spans="1:5" ht="12.75" customHeight="1" x14ac:dyDescent="0.25"/>
    <row r="156" spans="1:5" ht="12.75" customHeight="1" x14ac:dyDescent="0.25"/>
    <row r="157" spans="1:5" ht="12.75" customHeight="1" x14ac:dyDescent="0.25"/>
    <row r="158" spans="1:5" ht="12.75" customHeight="1" x14ac:dyDescent="0.25"/>
    <row r="159" spans="1:5" ht="12.75" customHeight="1" x14ac:dyDescent="0.25"/>
    <row r="160" spans="1:5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</sheetData>
  <printOptions horizontalCentered="1"/>
  <pageMargins left="0.70866141732283505" right="0.70866141732283505" top="0.96" bottom="0.98" header="0" footer="0"/>
  <pageSetup scale="61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0B1D-9C14-41F0-88DD-A608CB329ADE}">
  <sheetPr>
    <outlinePr summaryBelow="0" summaryRight="0"/>
  </sheetPr>
  <dimension ref="A1:Z499"/>
  <sheetViews>
    <sheetView tabSelected="1" zoomScaleNormal="100" zoomScaleSheetLayoutView="55" workbookViewId="0">
      <pane ySplit="10" topLeftCell="A106" activePane="bottomLeft" state="frozen"/>
      <selection pane="bottomLeft" activeCell="I129" sqref="I129"/>
    </sheetView>
  </sheetViews>
  <sheetFormatPr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110" customWidth="1"/>
    <col min="8" max="8" width="5" style="6" bestFit="1" customWidth="1"/>
    <col min="9" max="9" width="53.5703125" style="6" bestFit="1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153"/>
      <c r="C1" s="154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54"/>
      <c r="C2" s="154"/>
      <c r="D2" s="19"/>
      <c r="E2" s="19"/>
      <c r="F2" s="19"/>
      <c r="G2" s="155" t="s">
        <v>0</v>
      </c>
      <c r="H2" s="137"/>
      <c r="I2" s="137"/>
      <c r="J2" s="137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54"/>
      <c r="C3" s="154"/>
      <c r="D3" s="18"/>
      <c r="E3" s="18"/>
      <c r="F3" s="18"/>
      <c r="G3" s="20"/>
      <c r="H3" s="20"/>
      <c r="I3" s="20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54"/>
      <c r="C4" s="154"/>
      <c r="D4" s="18"/>
      <c r="E4" s="18"/>
      <c r="F4" s="18"/>
      <c r="G4" s="155" t="s">
        <v>1</v>
      </c>
      <c r="H4" s="137"/>
      <c r="I4" s="137"/>
      <c r="J4" s="137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54"/>
      <c r="C5" s="154"/>
      <c r="D5" s="22"/>
      <c r="E5" s="22"/>
      <c r="F5" s="22"/>
      <c r="G5" s="156" t="s">
        <v>112</v>
      </c>
      <c r="H5" s="137"/>
      <c r="I5" s="137"/>
      <c r="J5" s="137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56" t="s">
        <v>2</v>
      </c>
      <c r="H6" s="137"/>
      <c r="I6" s="137"/>
      <c r="J6" s="137"/>
      <c r="K6" s="22"/>
      <c r="L6" s="22"/>
      <c r="M6" s="15"/>
      <c r="O6" s="17"/>
      <c r="P6" s="17"/>
    </row>
    <row r="7" spans="1:26" s="16" customFormat="1" ht="12.75" customHeight="1" x14ac:dyDescent="0.25">
      <c r="A7" s="12"/>
      <c r="B7" s="12"/>
      <c r="C7" s="12"/>
      <c r="D7" s="12"/>
      <c r="E7" s="12"/>
      <c r="F7" s="12"/>
      <c r="G7" s="136" t="s">
        <v>3</v>
      </c>
      <c r="H7" s="137"/>
      <c r="I7" s="137"/>
      <c r="J7" s="137"/>
      <c r="K7" s="12"/>
      <c r="L7" s="12"/>
      <c r="M7" s="15"/>
      <c r="O7" s="17"/>
      <c r="P7" s="17"/>
    </row>
    <row r="8" spans="1:26" s="16" customFormat="1" ht="12.75" customHeight="1" thickBot="1" x14ac:dyDescent="0.3">
      <c r="A8" s="12"/>
      <c r="B8" s="12"/>
      <c r="C8" s="12"/>
      <c r="D8" s="12"/>
      <c r="E8" s="12"/>
      <c r="F8" s="12"/>
      <c r="G8" s="87"/>
      <c r="H8" s="86"/>
      <c r="I8" s="86"/>
      <c r="J8" s="86"/>
      <c r="K8" s="12"/>
      <c r="L8" s="12"/>
      <c r="M8" s="15"/>
      <c r="O8" s="17"/>
      <c r="P8" s="17"/>
    </row>
    <row r="9" spans="1:26" s="24" customFormat="1" ht="30" customHeight="1" x14ac:dyDescent="0.2">
      <c r="A9" s="8"/>
      <c r="B9" s="123" t="s">
        <v>4</v>
      </c>
      <c r="C9" s="94" t="s">
        <v>79</v>
      </c>
      <c r="D9" s="125" t="s">
        <v>6</v>
      </c>
      <c r="E9" s="126"/>
      <c r="F9" s="126"/>
      <c r="G9" s="126"/>
      <c r="H9" s="113" t="s">
        <v>7</v>
      </c>
      <c r="I9" s="113" t="s">
        <v>8</v>
      </c>
      <c r="J9" s="113" t="s">
        <v>9</v>
      </c>
      <c r="K9" s="113" t="s">
        <v>10</v>
      </c>
      <c r="L9" s="141" t="s">
        <v>80</v>
      </c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30.75" customHeight="1" thickBot="1" x14ac:dyDescent="0.25">
      <c r="A10" s="8"/>
      <c r="B10" s="124"/>
      <c r="C10" s="92" t="s">
        <v>12</v>
      </c>
      <c r="D10" s="93">
        <v>1</v>
      </c>
      <c r="E10" s="93">
        <v>2</v>
      </c>
      <c r="F10" s="93">
        <v>3</v>
      </c>
      <c r="G10" s="93">
        <v>4</v>
      </c>
      <c r="H10" s="114"/>
      <c r="I10" s="114"/>
      <c r="J10" s="114"/>
      <c r="K10" s="114"/>
      <c r="L10" s="142"/>
      <c r="M10" s="8"/>
      <c r="N10" s="8"/>
      <c r="O10" s="23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ht="15" customHeight="1" x14ac:dyDescent="0.2">
      <c r="A11" s="8"/>
      <c r="B11" s="143">
        <v>1</v>
      </c>
      <c r="C11" s="146" t="s">
        <v>21</v>
      </c>
      <c r="D11" s="68">
        <v>23</v>
      </c>
      <c r="E11" s="68">
        <v>0</v>
      </c>
      <c r="F11" s="68">
        <v>0</v>
      </c>
      <c r="G11" s="68">
        <v>0</v>
      </c>
      <c r="H11" s="49">
        <v>2023</v>
      </c>
      <c r="I11" s="72" t="s">
        <v>72</v>
      </c>
      <c r="J11" s="88" t="s">
        <v>45</v>
      </c>
      <c r="K11" s="47">
        <f>SUM(D11:G11)</f>
        <v>23</v>
      </c>
      <c r="L11" s="149">
        <f>SUM(K11:K37)</f>
        <v>1420</v>
      </c>
      <c r="M11" s="8"/>
      <c r="N11" s="166"/>
      <c r="O11" s="166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ht="15" customHeight="1" x14ac:dyDescent="0.2">
      <c r="A12" s="8"/>
      <c r="B12" s="144"/>
      <c r="C12" s="147"/>
      <c r="D12" s="68">
        <v>17</v>
      </c>
      <c r="E12" s="68">
        <v>0</v>
      </c>
      <c r="F12" s="68">
        <v>0</v>
      </c>
      <c r="G12" s="68">
        <v>0</v>
      </c>
      <c r="H12" s="49">
        <v>2023</v>
      </c>
      <c r="I12" s="72" t="s">
        <v>47</v>
      </c>
      <c r="J12" s="88" t="s">
        <v>18</v>
      </c>
      <c r="K12" s="55">
        <f>SUM(D12:G12)</f>
        <v>17</v>
      </c>
      <c r="L12" s="150"/>
      <c r="M12" s="8"/>
      <c r="N12" s="166"/>
      <c r="O12" s="166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ht="15" customHeight="1" x14ac:dyDescent="0.2">
      <c r="A13" s="8"/>
      <c r="B13" s="144"/>
      <c r="C13" s="147"/>
      <c r="D13" s="43">
        <v>16</v>
      </c>
      <c r="E13" s="43">
        <v>0</v>
      </c>
      <c r="F13" s="43">
        <v>0</v>
      </c>
      <c r="G13" s="43">
        <v>10</v>
      </c>
      <c r="H13" s="39">
        <v>2023</v>
      </c>
      <c r="I13" s="36" t="s">
        <v>14</v>
      </c>
      <c r="J13" s="41" t="s">
        <v>45</v>
      </c>
      <c r="K13" s="55">
        <f>SUM(D13:G13)</f>
        <v>26</v>
      </c>
      <c r="L13" s="150"/>
      <c r="M13" s="8"/>
      <c r="N13" s="166"/>
      <c r="O13" s="166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x14ac:dyDescent="0.2">
      <c r="A14" s="8"/>
      <c r="B14" s="144"/>
      <c r="C14" s="147"/>
      <c r="D14" s="43">
        <v>16</v>
      </c>
      <c r="E14" s="43">
        <v>16</v>
      </c>
      <c r="F14" s="43">
        <v>0</v>
      </c>
      <c r="G14" s="43">
        <v>18</v>
      </c>
      <c r="H14" s="39">
        <v>2023</v>
      </c>
      <c r="I14" s="36" t="s">
        <v>48</v>
      </c>
      <c r="J14" s="41" t="s">
        <v>44</v>
      </c>
      <c r="K14" s="55">
        <f>SUM(D14:G14)</f>
        <v>50</v>
      </c>
      <c r="L14" s="150"/>
      <c r="M14" s="8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x14ac:dyDescent="0.2">
      <c r="A15" s="8"/>
      <c r="B15" s="144"/>
      <c r="C15" s="147"/>
      <c r="D15" s="43">
        <v>33</v>
      </c>
      <c r="E15" s="43">
        <v>0</v>
      </c>
      <c r="F15" s="43">
        <v>17</v>
      </c>
      <c r="G15" s="43">
        <v>14</v>
      </c>
      <c r="H15" s="39">
        <v>2023</v>
      </c>
      <c r="I15" s="37" t="s">
        <v>24</v>
      </c>
      <c r="J15" s="41" t="s">
        <v>29</v>
      </c>
      <c r="K15" s="48">
        <f t="shared" ref="K15:K55" si="0">SUM(D15:G15)</f>
        <v>64</v>
      </c>
      <c r="L15" s="150"/>
      <c r="M15" s="8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x14ac:dyDescent="0.2">
      <c r="A16" s="8"/>
      <c r="B16" s="144"/>
      <c r="C16" s="147"/>
      <c r="D16" s="43">
        <v>0</v>
      </c>
      <c r="E16" s="43">
        <v>0</v>
      </c>
      <c r="F16" s="43">
        <v>0</v>
      </c>
      <c r="G16" s="43">
        <v>13</v>
      </c>
      <c r="H16" s="39">
        <v>2023</v>
      </c>
      <c r="I16" s="37" t="s">
        <v>107</v>
      </c>
      <c r="J16" s="41" t="s">
        <v>44</v>
      </c>
      <c r="K16" s="48">
        <f>SUM(D16:G16)</f>
        <v>13</v>
      </c>
      <c r="L16" s="150"/>
      <c r="M16" s="8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x14ac:dyDescent="0.2">
      <c r="A17" s="8"/>
      <c r="B17" s="144"/>
      <c r="C17" s="147"/>
      <c r="D17" s="43">
        <v>14</v>
      </c>
      <c r="E17" s="43">
        <v>33</v>
      </c>
      <c r="F17" s="43">
        <v>34</v>
      </c>
      <c r="G17" s="43">
        <v>46</v>
      </c>
      <c r="H17" s="39">
        <v>2023</v>
      </c>
      <c r="I17" s="37" t="s">
        <v>15</v>
      </c>
      <c r="J17" s="41" t="s">
        <v>29</v>
      </c>
      <c r="K17" s="48">
        <f t="shared" si="0"/>
        <v>127</v>
      </c>
      <c r="L17" s="150"/>
      <c r="M17" s="8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x14ac:dyDescent="0.2">
      <c r="A18" s="8"/>
      <c r="B18" s="144"/>
      <c r="C18" s="147"/>
      <c r="D18" s="43">
        <v>0</v>
      </c>
      <c r="E18" s="43">
        <v>16</v>
      </c>
      <c r="F18" s="43">
        <v>17</v>
      </c>
      <c r="G18" s="43">
        <v>30</v>
      </c>
      <c r="H18" s="39">
        <v>2023</v>
      </c>
      <c r="I18" s="37" t="s">
        <v>88</v>
      </c>
      <c r="J18" s="41" t="s">
        <v>18</v>
      </c>
      <c r="K18" s="48">
        <f>SUM(D18:G18)</f>
        <v>63</v>
      </c>
      <c r="L18" s="150"/>
      <c r="M18" s="8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ht="30" x14ac:dyDescent="0.2">
      <c r="A19" s="8"/>
      <c r="B19" s="144"/>
      <c r="C19" s="147"/>
      <c r="D19" s="43">
        <v>0</v>
      </c>
      <c r="E19" s="43">
        <v>0</v>
      </c>
      <c r="F19" s="43">
        <v>22</v>
      </c>
      <c r="G19" s="43">
        <v>0</v>
      </c>
      <c r="H19" s="39">
        <v>2023</v>
      </c>
      <c r="I19" s="37" t="s">
        <v>103</v>
      </c>
      <c r="J19" s="41" t="s">
        <v>30</v>
      </c>
      <c r="K19" s="48">
        <f>SUM(D19:G19)</f>
        <v>22</v>
      </c>
      <c r="L19" s="150"/>
      <c r="M19" s="8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x14ac:dyDescent="0.2">
      <c r="A20" s="8"/>
      <c r="B20" s="144"/>
      <c r="C20" s="147"/>
      <c r="D20" s="43">
        <v>31</v>
      </c>
      <c r="E20" s="43">
        <v>68</v>
      </c>
      <c r="F20" s="43">
        <f>48</f>
        <v>48</v>
      </c>
      <c r="G20" s="43">
        <v>71</v>
      </c>
      <c r="H20" s="39">
        <v>2023</v>
      </c>
      <c r="I20" s="37" t="s">
        <v>37</v>
      </c>
      <c r="J20" s="41" t="s">
        <v>29</v>
      </c>
      <c r="K20" s="48">
        <f t="shared" si="0"/>
        <v>218</v>
      </c>
      <c r="L20" s="150"/>
      <c r="M20" s="8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x14ac:dyDescent="0.2">
      <c r="A21" s="8"/>
      <c r="B21" s="144"/>
      <c r="C21" s="147"/>
      <c r="D21" s="43">
        <v>0</v>
      </c>
      <c r="E21" s="43">
        <v>0</v>
      </c>
      <c r="F21" s="43">
        <v>26</v>
      </c>
      <c r="G21" s="43">
        <v>0</v>
      </c>
      <c r="H21" s="39">
        <v>2023</v>
      </c>
      <c r="I21" s="37" t="s">
        <v>104</v>
      </c>
      <c r="J21" s="41" t="s">
        <v>45</v>
      </c>
      <c r="K21" s="48">
        <f t="shared" si="0"/>
        <v>26</v>
      </c>
      <c r="L21" s="150"/>
      <c r="M21" s="8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144"/>
      <c r="C22" s="147"/>
      <c r="D22" s="43">
        <v>23</v>
      </c>
      <c r="E22" s="43">
        <v>0</v>
      </c>
      <c r="F22" s="43">
        <v>0</v>
      </c>
      <c r="G22" s="43">
        <v>0</v>
      </c>
      <c r="H22" s="39">
        <v>2023</v>
      </c>
      <c r="I22" s="37" t="s">
        <v>77</v>
      </c>
      <c r="J22" s="41" t="s">
        <v>45</v>
      </c>
      <c r="K22" s="48">
        <f t="shared" si="0"/>
        <v>23</v>
      </c>
      <c r="L22" s="150"/>
      <c r="M22" s="8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x14ac:dyDescent="0.2">
      <c r="A23" s="8"/>
      <c r="B23" s="144"/>
      <c r="C23" s="147"/>
      <c r="D23" s="43">
        <v>0</v>
      </c>
      <c r="E23" s="43">
        <v>27</v>
      </c>
      <c r="F23" s="43">
        <v>0</v>
      </c>
      <c r="G23" s="43">
        <v>0</v>
      </c>
      <c r="H23" s="39">
        <v>2023</v>
      </c>
      <c r="I23" s="37" t="s">
        <v>96</v>
      </c>
      <c r="J23" s="41" t="s">
        <v>45</v>
      </c>
      <c r="K23" s="48">
        <f t="shared" si="0"/>
        <v>27</v>
      </c>
      <c r="L23" s="150"/>
      <c r="M23" s="8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x14ac:dyDescent="0.2">
      <c r="A24" s="8"/>
      <c r="B24" s="144"/>
      <c r="C24" s="147"/>
      <c r="D24" s="43">
        <v>0</v>
      </c>
      <c r="E24" s="43">
        <v>0</v>
      </c>
      <c r="F24" s="43">
        <v>26</v>
      </c>
      <c r="G24" s="43">
        <v>0</v>
      </c>
      <c r="H24" s="39">
        <v>2023</v>
      </c>
      <c r="I24" s="37" t="s">
        <v>105</v>
      </c>
      <c r="J24" s="41" t="s">
        <v>45</v>
      </c>
      <c r="K24" s="48">
        <f t="shared" si="0"/>
        <v>26</v>
      </c>
      <c r="L24" s="150"/>
      <c r="M24" s="8"/>
      <c r="N24" s="31"/>
      <c r="O24" s="31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x14ac:dyDescent="0.2">
      <c r="A25" s="8"/>
      <c r="B25" s="144"/>
      <c r="C25" s="147"/>
      <c r="D25" s="43">
        <v>0</v>
      </c>
      <c r="E25" s="43">
        <v>0</v>
      </c>
      <c r="F25" s="43">
        <v>138</v>
      </c>
      <c r="G25" s="43">
        <v>36</v>
      </c>
      <c r="H25" s="39">
        <v>2023</v>
      </c>
      <c r="I25" s="37" t="s">
        <v>108</v>
      </c>
      <c r="J25" s="41" t="s">
        <v>46</v>
      </c>
      <c r="K25" s="48">
        <f t="shared" si="0"/>
        <v>174</v>
      </c>
      <c r="L25" s="150"/>
      <c r="M25" s="8"/>
      <c r="N25" s="31"/>
      <c r="O25" s="31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x14ac:dyDescent="0.2">
      <c r="A26" s="8"/>
      <c r="B26" s="144"/>
      <c r="C26" s="147"/>
      <c r="D26" s="43">
        <v>0</v>
      </c>
      <c r="E26" s="43">
        <v>0</v>
      </c>
      <c r="F26" s="43">
        <v>0</v>
      </c>
      <c r="G26" s="43">
        <v>73</v>
      </c>
      <c r="H26" s="39">
        <v>2023</v>
      </c>
      <c r="I26" s="37" t="s">
        <v>109</v>
      </c>
      <c r="J26" s="41" t="s">
        <v>46</v>
      </c>
      <c r="K26" s="48">
        <f t="shared" ref="K26" si="1">SUM(D26:G26)</f>
        <v>73</v>
      </c>
      <c r="L26" s="150"/>
      <c r="M26" s="8"/>
      <c r="N26" s="31"/>
      <c r="O26" s="31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x14ac:dyDescent="0.2">
      <c r="A27" s="8"/>
      <c r="B27" s="144"/>
      <c r="C27" s="147"/>
      <c r="D27" s="43">
        <v>0</v>
      </c>
      <c r="E27" s="43">
        <v>0</v>
      </c>
      <c r="F27" s="43">
        <v>16</v>
      </c>
      <c r="G27" s="43">
        <v>0</v>
      </c>
      <c r="H27" s="39">
        <v>2023</v>
      </c>
      <c r="I27" s="37" t="s">
        <v>52</v>
      </c>
      <c r="J27" s="41" t="s">
        <v>18</v>
      </c>
      <c r="K27" s="48">
        <f t="shared" si="0"/>
        <v>16</v>
      </c>
      <c r="L27" s="150"/>
      <c r="M27" s="8"/>
      <c r="N27" s="31"/>
      <c r="O27" s="31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x14ac:dyDescent="0.2">
      <c r="A28" s="8"/>
      <c r="B28" s="144"/>
      <c r="C28" s="147"/>
      <c r="D28" s="43">
        <v>0</v>
      </c>
      <c r="E28" s="43">
        <v>27</v>
      </c>
      <c r="F28" s="43">
        <v>0</v>
      </c>
      <c r="G28" s="43">
        <v>0</v>
      </c>
      <c r="H28" s="39">
        <v>2023</v>
      </c>
      <c r="I28" s="37" t="s">
        <v>97</v>
      </c>
      <c r="J28" s="41" t="s">
        <v>45</v>
      </c>
      <c r="K28" s="48">
        <f t="shared" si="0"/>
        <v>27</v>
      </c>
      <c r="L28" s="150"/>
      <c r="M28" s="8"/>
      <c r="N28" s="31"/>
      <c r="O28" s="31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x14ac:dyDescent="0.2">
      <c r="A29" s="8"/>
      <c r="B29" s="144"/>
      <c r="C29" s="147"/>
      <c r="D29" s="43">
        <v>17</v>
      </c>
      <c r="E29" s="43">
        <v>17</v>
      </c>
      <c r="F29" s="43">
        <v>15</v>
      </c>
      <c r="G29" s="43">
        <v>45</v>
      </c>
      <c r="H29" s="39">
        <v>2023</v>
      </c>
      <c r="I29" s="36" t="s">
        <v>27</v>
      </c>
      <c r="J29" s="41" t="s">
        <v>18</v>
      </c>
      <c r="K29" s="48">
        <f t="shared" si="0"/>
        <v>94</v>
      </c>
      <c r="L29" s="150"/>
      <c r="M29" s="8"/>
      <c r="N29" s="31"/>
      <c r="O29" s="31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x14ac:dyDescent="0.2">
      <c r="A30" s="8"/>
      <c r="B30" s="144"/>
      <c r="C30" s="147"/>
      <c r="D30" s="43">
        <v>15</v>
      </c>
      <c r="E30" s="43">
        <v>33</v>
      </c>
      <c r="F30" s="43">
        <v>32</v>
      </c>
      <c r="G30" s="43">
        <v>48</v>
      </c>
      <c r="H30" s="39">
        <v>2023</v>
      </c>
      <c r="I30" s="36" t="s">
        <v>16</v>
      </c>
      <c r="J30" s="41" t="s">
        <v>29</v>
      </c>
      <c r="K30" s="48">
        <f t="shared" si="0"/>
        <v>128</v>
      </c>
      <c r="L30" s="150"/>
      <c r="M30" s="8"/>
      <c r="N30" s="6"/>
      <c r="O30" s="7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x14ac:dyDescent="0.2">
      <c r="A31" s="8"/>
      <c r="B31" s="144"/>
      <c r="C31" s="147"/>
      <c r="D31" s="43">
        <v>23</v>
      </c>
      <c r="E31" s="43">
        <v>0</v>
      </c>
      <c r="F31" s="43">
        <v>0</v>
      </c>
      <c r="G31" s="43">
        <v>0</v>
      </c>
      <c r="H31" s="39">
        <v>2023</v>
      </c>
      <c r="I31" s="36" t="s">
        <v>78</v>
      </c>
      <c r="J31" s="41" t="s">
        <v>29</v>
      </c>
      <c r="K31" s="48">
        <f t="shared" si="0"/>
        <v>23</v>
      </c>
      <c r="L31" s="150"/>
      <c r="M31" s="8"/>
      <c r="N31" s="31"/>
      <c r="O31" s="31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x14ac:dyDescent="0.2">
      <c r="A32" s="8"/>
      <c r="B32" s="144"/>
      <c r="C32" s="147"/>
      <c r="D32" s="43">
        <v>0</v>
      </c>
      <c r="E32" s="43">
        <v>25</v>
      </c>
      <c r="F32" s="43">
        <v>0</v>
      </c>
      <c r="G32" s="43">
        <v>0</v>
      </c>
      <c r="H32" s="39">
        <v>2023</v>
      </c>
      <c r="I32" s="36" t="s">
        <v>98</v>
      </c>
      <c r="J32" s="41" t="s">
        <v>29</v>
      </c>
      <c r="K32" s="48">
        <f t="shared" si="0"/>
        <v>25</v>
      </c>
      <c r="L32" s="150"/>
      <c r="M32" s="8"/>
      <c r="N32" s="31"/>
      <c r="O32" s="31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x14ac:dyDescent="0.2">
      <c r="A33" s="8"/>
      <c r="B33" s="144"/>
      <c r="C33" s="147"/>
      <c r="D33" s="43">
        <v>0</v>
      </c>
      <c r="E33" s="43">
        <v>0</v>
      </c>
      <c r="F33" s="43">
        <v>22</v>
      </c>
      <c r="G33" s="43">
        <v>0</v>
      </c>
      <c r="H33" s="39">
        <v>2023</v>
      </c>
      <c r="I33" s="36" t="s">
        <v>106</v>
      </c>
      <c r="J33" s="41" t="s">
        <v>29</v>
      </c>
      <c r="K33" s="48">
        <f t="shared" si="0"/>
        <v>22</v>
      </c>
      <c r="L33" s="150"/>
      <c r="M33" s="8"/>
      <c r="N33" s="31"/>
      <c r="O33" s="31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x14ac:dyDescent="0.2">
      <c r="A34" s="8"/>
      <c r="B34" s="144"/>
      <c r="C34" s="147"/>
      <c r="D34" s="43">
        <v>22</v>
      </c>
      <c r="E34" s="43">
        <v>0</v>
      </c>
      <c r="F34" s="43">
        <v>0</v>
      </c>
      <c r="G34" s="43">
        <v>0</v>
      </c>
      <c r="H34" s="39">
        <v>2023</v>
      </c>
      <c r="I34" s="36" t="s">
        <v>74</v>
      </c>
      <c r="J34" s="41" t="s">
        <v>29</v>
      </c>
      <c r="K34" s="48">
        <f t="shared" si="0"/>
        <v>22</v>
      </c>
      <c r="L34" s="150"/>
      <c r="M34" s="8"/>
      <c r="N34" s="31"/>
      <c r="O34" s="31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x14ac:dyDescent="0.2">
      <c r="A35" s="8"/>
      <c r="B35" s="144"/>
      <c r="C35" s="147"/>
      <c r="D35" s="43">
        <v>22</v>
      </c>
      <c r="E35" s="43">
        <v>25</v>
      </c>
      <c r="F35" s="43">
        <v>0</v>
      </c>
      <c r="G35" s="43">
        <v>0</v>
      </c>
      <c r="H35" s="39">
        <v>2023</v>
      </c>
      <c r="I35" s="36" t="s">
        <v>99</v>
      </c>
      <c r="J35" s="41" t="s">
        <v>29</v>
      </c>
      <c r="K35" s="48">
        <f t="shared" ref="K35:K36" si="2">SUM(D35:G35)</f>
        <v>47</v>
      </c>
      <c r="L35" s="150"/>
      <c r="M35" s="8"/>
      <c r="N35" s="31"/>
      <c r="O35" s="31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4" customFormat="1" x14ac:dyDescent="0.2">
      <c r="A36" s="8"/>
      <c r="B36" s="144"/>
      <c r="C36" s="147"/>
      <c r="D36" s="59">
        <v>0</v>
      </c>
      <c r="E36" s="59">
        <v>0</v>
      </c>
      <c r="F36" s="59">
        <v>13</v>
      </c>
      <c r="G36" s="59">
        <v>15</v>
      </c>
      <c r="H36" s="105">
        <v>2023</v>
      </c>
      <c r="I36" s="109" t="s">
        <v>49</v>
      </c>
      <c r="J36" s="107" t="s">
        <v>45</v>
      </c>
      <c r="K36" s="104">
        <f t="shared" si="2"/>
        <v>28</v>
      </c>
      <c r="L36" s="150"/>
      <c r="M36" s="8"/>
      <c r="N36" s="31"/>
      <c r="O36" s="31"/>
      <c r="P36" s="2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24" customFormat="1" ht="30.75" thickBot="1" x14ac:dyDescent="0.25">
      <c r="A37" s="8"/>
      <c r="B37" s="145"/>
      <c r="C37" s="148"/>
      <c r="D37" s="44">
        <v>16</v>
      </c>
      <c r="E37" s="44">
        <v>0</v>
      </c>
      <c r="F37" s="44">
        <v>0</v>
      </c>
      <c r="G37" s="44">
        <v>0</v>
      </c>
      <c r="H37" s="76">
        <v>2023</v>
      </c>
      <c r="I37" s="90" t="s">
        <v>57</v>
      </c>
      <c r="J37" s="91" t="s">
        <v>30</v>
      </c>
      <c r="K37" s="75">
        <f t="shared" si="0"/>
        <v>16</v>
      </c>
      <c r="L37" s="151"/>
      <c r="M37" s="8"/>
      <c r="N37" s="31"/>
      <c r="O37" s="31"/>
      <c r="P37" s="2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24" customFormat="1" x14ac:dyDescent="0.2">
      <c r="A38" s="8"/>
      <c r="B38" s="117">
        <v>2</v>
      </c>
      <c r="C38" s="117" t="s">
        <v>13</v>
      </c>
      <c r="D38" s="38">
        <v>68</v>
      </c>
      <c r="E38" s="42">
        <f>124+38</f>
        <v>162</v>
      </c>
      <c r="F38" s="38">
        <v>192</v>
      </c>
      <c r="G38" s="42">
        <v>0</v>
      </c>
      <c r="H38" s="42">
        <v>2023</v>
      </c>
      <c r="I38" s="82" t="s">
        <v>14</v>
      </c>
      <c r="J38" s="60" t="s">
        <v>45</v>
      </c>
      <c r="K38" s="47">
        <f t="shared" si="0"/>
        <v>422</v>
      </c>
      <c r="L38" s="119">
        <f>SUM(K38:K55)</f>
        <v>3845</v>
      </c>
      <c r="M38" s="8"/>
      <c r="N38" s="31"/>
      <c r="O38" s="31"/>
      <c r="P38" s="2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24" customFormat="1" x14ac:dyDescent="0.2">
      <c r="A39" s="8"/>
      <c r="B39" s="118"/>
      <c r="C39" s="118"/>
      <c r="D39" s="39">
        <v>48</v>
      </c>
      <c r="E39" s="43">
        <v>49</v>
      </c>
      <c r="F39" s="39">
        <v>64</v>
      </c>
      <c r="G39" s="43">
        <v>0</v>
      </c>
      <c r="H39" s="43">
        <v>2023</v>
      </c>
      <c r="I39" s="37" t="s">
        <v>48</v>
      </c>
      <c r="J39" s="61" t="s">
        <v>44</v>
      </c>
      <c r="K39" s="48">
        <f t="shared" si="0"/>
        <v>161</v>
      </c>
      <c r="L39" s="120"/>
      <c r="M39" s="8"/>
      <c r="N39" s="31"/>
      <c r="O39" s="31"/>
      <c r="P39" s="2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24" customFormat="1" ht="30" x14ac:dyDescent="0.2">
      <c r="A40" s="8"/>
      <c r="B40" s="118"/>
      <c r="C40" s="118"/>
      <c r="D40" s="39">
        <v>50</v>
      </c>
      <c r="E40" s="43">
        <v>95</v>
      </c>
      <c r="F40" s="39">
        <v>0</v>
      </c>
      <c r="G40" s="43">
        <v>0</v>
      </c>
      <c r="H40" s="43">
        <v>2023</v>
      </c>
      <c r="I40" s="62" t="s">
        <v>34</v>
      </c>
      <c r="J40" s="61" t="s">
        <v>30</v>
      </c>
      <c r="K40" s="48">
        <f t="shared" si="0"/>
        <v>145</v>
      </c>
      <c r="L40" s="120"/>
      <c r="M40" s="8"/>
      <c r="N40" s="31"/>
      <c r="O40" s="31"/>
      <c r="P40" s="2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24" customFormat="1" x14ac:dyDescent="0.2">
      <c r="A41" s="8"/>
      <c r="B41" s="118"/>
      <c r="C41" s="118"/>
      <c r="D41" s="39">
        <v>25</v>
      </c>
      <c r="E41" s="43">
        <v>48</v>
      </c>
      <c r="F41" s="39">
        <v>91</v>
      </c>
      <c r="G41" s="43">
        <v>0</v>
      </c>
      <c r="H41" s="43">
        <v>2023</v>
      </c>
      <c r="I41" s="37" t="s">
        <v>35</v>
      </c>
      <c r="J41" s="61" t="s">
        <v>45</v>
      </c>
      <c r="K41" s="48">
        <f t="shared" si="0"/>
        <v>164</v>
      </c>
      <c r="L41" s="120"/>
      <c r="M41" s="8"/>
      <c r="N41" s="6"/>
      <c r="O41" s="7"/>
      <c r="P41" s="23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24" customFormat="1" x14ac:dyDescent="0.2">
      <c r="A42" s="8"/>
      <c r="B42" s="118"/>
      <c r="C42" s="118"/>
      <c r="D42" s="39">
        <v>48</v>
      </c>
      <c r="E42" s="43">
        <v>94</v>
      </c>
      <c r="F42" s="39">
        <v>161</v>
      </c>
      <c r="G42" s="43">
        <v>0</v>
      </c>
      <c r="H42" s="43">
        <v>2023</v>
      </c>
      <c r="I42" s="37" t="s">
        <v>15</v>
      </c>
      <c r="J42" s="61" t="s">
        <v>29</v>
      </c>
      <c r="K42" s="48">
        <f t="shared" si="0"/>
        <v>303</v>
      </c>
      <c r="L42" s="120"/>
      <c r="M42" s="8"/>
      <c r="N42" s="6"/>
      <c r="O42" s="7"/>
      <c r="P42" s="23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24" customFormat="1" x14ac:dyDescent="0.2">
      <c r="A43" s="8"/>
      <c r="B43" s="118"/>
      <c r="C43" s="118"/>
      <c r="D43" s="39">
        <v>73</v>
      </c>
      <c r="E43" s="43">
        <v>90</v>
      </c>
      <c r="F43" s="39">
        <v>156</v>
      </c>
      <c r="G43" s="43">
        <v>0</v>
      </c>
      <c r="H43" s="43">
        <v>2023</v>
      </c>
      <c r="I43" s="37" t="s">
        <v>37</v>
      </c>
      <c r="J43" s="61" t="s">
        <v>29</v>
      </c>
      <c r="K43" s="48">
        <f t="shared" si="0"/>
        <v>319</v>
      </c>
      <c r="L43" s="120"/>
      <c r="M43" s="8"/>
      <c r="N43" s="6"/>
      <c r="O43" s="7"/>
      <c r="P43" s="23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24" customFormat="1" x14ac:dyDescent="0.2">
      <c r="A44" s="8"/>
      <c r="B44" s="118"/>
      <c r="C44" s="118"/>
      <c r="D44" s="49">
        <v>13</v>
      </c>
      <c r="E44" s="68">
        <v>30</v>
      </c>
      <c r="F44" s="49">
        <v>7</v>
      </c>
      <c r="G44" s="68">
        <v>0</v>
      </c>
      <c r="H44" s="68">
        <v>2023</v>
      </c>
      <c r="I44" s="72" t="s">
        <v>67</v>
      </c>
      <c r="J44" s="73" t="s">
        <v>46</v>
      </c>
      <c r="K44" s="48">
        <f t="shared" si="0"/>
        <v>50</v>
      </c>
      <c r="L44" s="120"/>
      <c r="M44" s="8"/>
      <c r="N44" s="6"/>
      <c r="O44" s="7"/>
      <c r="P44" s="23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24" customFormat="1" x14ac:dyDescent="0.2">
      <c r="A45" s="8"/>
      <c r="B45" s="118"/>
      <c r="C45" s="118"/>
      <c r="D45" s="39">
        <v>26</v>
      </c>
      <c r="E45" s="43">
        <v>21</v>
      </c>
      <c r="F45" s="39">
        <v>78</v>
      </c>
      <c r="G45" s="43">
        <v>79</v>
      </c>
      <c r="H45" s="43">
        <v>2023</v>
      </c>
      <c r="I45" s="37" t="s">
        <v>40</v>
      </c>
      <c r="J45" s="61" t="s">
        <v>46</v>
      </c>
      <c r="K45" s="48">
        <f t="shared" si="0"/>
        <v>204</v>
      </c>
      <c r="L45" s="120"/>
      <c r="M45" s="8"/>
      <c r="N45" s="6"/>
      <c r="O45" s="7"/>
      <c r="P45" s="23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24" customFormat="1" x14ac:dyDescent="0.2">
      <c r="A46" s="8"/>
      <c r="B46" s="118"/>
      <c r="C46" s="118"/>
      <c r="D46" s="39">
        <v>81</v>
      </c>
      <c r="E46" s="43">
        <v>296</v>
      </c>
      <c r="F46" s="39">
        <v>383</v>
      </c>
      <c r="G46" s="43">
        <v>0</v>
      </c>
      <c r="H46" s="43">
        <v>2023</v>
      </c>
      <c r="I46" s="37" t="s">
        <v>41</v>
      </c>
      <c r="J46" s="61" t="s">
        <v>46</v>
      </c>
      <c r="K46" s="48">
        <f t="shared" si="0"/>
        <v>760</v>
      </c>
      <c r="L46" s="120"/>
      <c r="M46" s="8"/>
      <c r="N46" s="6"/>
      <c r="O46" s="7"/>
      <c r="P46" s="23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24" customFormat="1" x14ac:dyDescent="0.2">
      <c r="A47" s="8"/>
      <c r="B47" s="118"/>
      <c r="C47" s="118"/>
      <c r="D47" s="39">
        <v>53</v>
      </c>
      <c r="E47" s="43">
        <v>14</v>
      </c>
      <c r="F47" s="39">
        <v>39</v>
      </c>
      <c r="G47" s="43">
        <v>12</v>
      </c>
      <c r="H47" s="43">
        <v>2023</v>
      </c>
      <c r="I47" s="37" t="s">
        <v>51</v>
      </c>
      <c r="J47" s="61" t="s">
        <v>46</v>
      </c>
      <c r="K47" s="48">
        <f t="shared" si="0"/>
        <v>118</v>
      </c>
      <c r="L47" s="120"/>
      <c r="M47" s="8"/>
      <c r="N47" s="6"/>
      <c r="O47" s="7"/>
      <c r="P47" s="23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s="24" customFormat="1" x14ac:dyDescent="0.2">
      <c r="A48" s="8"/>
      <c r="B48" s="118"/>
      <c r="C48" s="118"/>
      <c r="D48" s="39">
        <v>19</v>
      </c>
      <c r="E48" s="43">
        <v>41</v>
      </c>
      <c r="F48" s="39">
        <v>37</v>
      </c>
      <c r="G48" s="43">
        <v>0</v>
      </c>
      <c r="H48" s="43">
        <v>2023</v>
      </c>
      <c r="I48" s="37" t="s">
        <v>52</v>
      </c>
      <c r="J48" s="61" t="s">
        <v>18</v>
      </c>
      <c r="K48" s="48">
        <f t="shared" si="0"/>
        <v>97</v>
      </c>
      <c r="L48" s="120"/>
      <c r="M48" s="8"/>
      <c r="N48" s="6"/>
      <c r="O48" s="7"/>
      <c r="P48" s="23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s="24" customFormat="1" x14ac:dyDescent="0.2">
      <c r="A49" s="8"/>
      <c r="B49" s="118"/>
      <c r="C49" s="118"/>
      <c r="D49" s="39">
        <v>75</v>
      </c>
      <c r="E49" s="43">
        <v>88</v>
      </c>
      <c r="F49" s="39">
        <v>78</v>
      </c>
      <c r="G49" s="43">
        <v>0</v>
      </c>
      <c r="H49" s="43">
        <v>2023</v>
      </c>
      <c r="I49" s="37" t="s">
        <v>55</v>
      </c>
      <c r="J49" s="61" t="s">
        <v>18</v>
      </c>
      <c r="K49" s="48">
        <f t="shared" si="0"/>
        <v>241</v>
      </c>
      <c r="L49" s="120"/>
      <c r="M49" s="8"/>
      <c r="N49" s="6"/>
      <c r="O49" s="7"/>
      <c r="P49" s="23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s="28" customFormat="1" ht="30" x14ac:dyDescent="0.25">
      <c r="A50" s="25"/>
      <c r="B50" s="118"/>
      <c r="C50" s="118"/>
      <c r="D50" s="39">
        <v>16</v>
      </c>
      <c r="E50" s="43">
        <v>34</v>
      </c>
      <c r="F50" s="39">
        <v>70</v>
      </c>
      <c r="G50" s="43">
        <v>0</v>
      </c>
      <c r="H50" s="43">
        <v>2023</v>
      </c>
      <c r="I50" s="37" t="s">
        <v>42</v>
      </c>
      <c r="J50" s="61" t="s">
        <v>30</v>
      </c>
      <c r="K50" s="48">
        <f t="shared" si="0"/>
        <v>120</v>
      </c>
      <c r="L50" s="120"/>
      <c r="M50" s="27"/>
      <c r="N50" s="6"/>
      <c r="O50" s="7"/>
      <c r="P50" s="29"/>
    </row>
    <row r="51" spans="1:26" x14ac:dyDescent="0.2">
      <c r="A51" s="1"/>
      <c r="B51" s="118"/>
      <c r="C51" s="118"/>
      <c r="D51" s="39">
        <v>47</v>
      </c>
      <c r="E51" s="43">
        <v>107</v>
      </c>
      <c r="F51" s="39">
        <v>116</v>
      </c>
      <c r="G51" s="43">
        <v>0</v>
      </c>
      <c r="H51" s="43">
        <v>2023</v>
      </c>
      <c r="I51" s="37" t="s">
        <v>16</v>
      </c>
      <c r="J51" s="61" t="s">
        <v>29</v>
      </c>
      <c r="K51" s="48">
        <f t="shared" si="0"/>
        <v>270</v>
      </c>
      <c r="L51" s="120"/>
      <c r="M51" s="5"/>
      <c r="O51" s="7"/>
      <c r="P51" s="7"/>
    </row>
    <row r="52" spans="1:26" x14ac:dyDescent="0.2">
      <c r="A52" s="1"/>
      <c r="B52" s="118"/>
      <c r="C52" s="118"/>
      <c r="D52" s="39">
        <v>0</v>
      </c>
      <c r="E52" s="43">
        <v>0</v>
      </c>
      <c r="F52" s="39">
        <v>50</v>
      </c>
      <c r="G52" s="43">
        <v>0</v>
      </c>
      <c r="H52" s="43">
        <v>2023</v>
      </c>
      <c r="I52" s="37" t="s">
        <v>73</v>
      </c>
      <c r="J52" s="61" t="s">
        <v>45</v>
      </c>
      <c r="K52" s="48">
        <f>SUM(D52:G52)</f>
        <v>50</v>
      </c>
      <c r="L52" s="120"/>
      <c r="M52" s="5"/>
      <c r="O52" s="7"/>
      <c r="P52" s="7"/>
    </row>
    <row r="53" spans="1:26" x14ac:dyDescent="0.2">
      <c r="A53" s="1"/>
      <c r="B53" s="118"/>
      <c r="C53" s="118"/>
      <c r="D53" s="39">
        <v>71</v>
      </c>
      <c r="E53" s="43">
        <v>95</v>
      </c>
      <c r="F53" s="39">
        <v>85</v>
      </c>
      <c r="G53" s="43">
        <v>0</v>
      </c>
      <c r="H53" s="43">
        <v>2023</v>
      </c>
      <c r="I53" s="36" t="s">
        <v>43</v>
      </c>
      <c r="J53" s="61" t="s">
        <v>45</v>
      </c>
      <c r="K53" s="48">
        <f t="shared" si="0"/>
        <v>251</v>
      </c>
      <c r="L53" s="120"/>
      <c r="M53" s="5"/>
      <c r="O53" s="7"/>
      <c r="P53" s="7"/>
    </row>
    <row r="54" spans="1:26" ht="30" x14ac:dyDescent="0.2">
      <c r="A54" s="1"/>
      <c r="B54" s="118"/>
      <c r="C54" s="118"/>
      <c r="D54" s="39">
        <v>25</v>
      </c>
      <c r="E54" s="43">
        <v>43</v>
      </c>
      <c r="F54" s="39">
        <v>32</v>
      </c>
      <c r="G54" s="43">
        <v>0</v>
      </c>
      <c r="H54" s="43">
        <v>2023</v>
      </c>
      <c r="I54" s="36" t="s">
        <v>17</v>
      </c>
      <c r="J54" s="61" t="s">
        <v>30</v>
      </c>
      <c r="K54" s="48">
        <f t="shared" si="0"/>
        <v>100</v>
      </c>
      <c r="L54" s="120"/>
      <c r="M54" s="5"/>
      <c r="O54" s="7"/>
      <c r="P54" s="7"/>
    </row>
    <row r="55" spans="1:26" s="31" customFormat="1" ht="30.75" thickBot="1" x14ac:dyDescent="0.25">
      <c r="A55" s="2"/>
      <c r="B55" s="128"/>
      <c r="C55" s="128"/>
      <c r="D55" s="76">
        <v>22</v>
      </c>
      <c r="E55" s="44">
        <v>26</v>
      </c>
      <c r="F55" s="76">
        <v>22</v>
      </c>
      <c r="G55" s="44">
        <v>0</v>
      </c>
      <c r="H55" s="44">
        <v>2023</v>
      </c>
      <c r="I55" s="80" t="s">
        <v>57</v>
      </c>
      <c r="J55" s="79" t="s">
        <v>30</v>
      </c>
      <c r="K55" s="75">
        <f t="shared" si="0"/>
        <v>70</v>
      </c>
      <c r="L55" s="152"/>
      <c r="M55" s="2"/>
      <c r="N55" s="6"/>
      <c r="O55" s="7"/>
      <c r="P55" s="2"/>
    </row>
    <row r="56" spans="1:26" s="31" customFormat="1" x14ac:dyDescent="0.2">
      <c r="A56" s="2"/>
      <c r="B56" s="117">
        <v>3</v>
      </c>
      <c r="C56" s="117" t="s">
        <v>76</v>
      </c>
      <c r="D56" s="38">
        <v>0</v>
      </c>
      <c r="E56" s="42">
        <v>17</v>
      </c>
      <c r="F56" s="38">
        <v>0</v>
      </c>
      <c r="G56" s="42">
        <v>0</v>
      </c>
      <c r="H56" s="42">
        <v>2023</v>
      </c>
      <c r="I56" s="82" t="s">
        <v>23</v>
      </c>
      <c r="J56" s="60" t="s">
        <v>29</v>
      </c>
      <c r="K56" s="103">
        <f>SUM(D56:G56)</f>
        <v>17</v>
      </c>
      <c r="L56" s="138">
        <f>SUM(K56:K82)</f>
        <v>2078</v>
      </c>
      <c r="M56" s="2"/>
      <c r="N56" s="6"/>
      <c r="O56" s="7"/>
      <c r="P56" s="2"/>
    </row>
    <row r="57" spans="1:26" s="31" customFormat="1" x14ac:dyDescent="0.2">
      <c r="A57" s="2"/>
      <c r="B57" s="118"/>
      <c r="C57" s="118"/>
      <c r="D57" s="49">
        <v>13</v>
      </c>
      <c r="E57" s="68">
        <v>0</v>
      </c>
      <c r="F57" s="49">
        <v>0</v>
      </c>
      <c r="G57" s="68">
        <v>0</v>
      </c>
      <c r="H57" s="68">
        <v>2023</v>
      </c>
      <c r="I57" s="65" t="s">
        <v>47</v>
      </c>
      <c r="J57" s="73" t="s">
        <v>18</v>
      </c>
      <c r="K57" s="48">
        <f>SUM(D57:G57)</f>
        <v>13</v>
      </c>
      <c r="L57" s="139"/>
      <c r="M57" s="2"/>
      <c r="N57" s="6"/>
      <c r="O57" s="7"/>
      <c r="P57" s="2"/>
    </row>
    <row r="58" spans="1:26" s="31" customFormat="1" x14ac:dyDescent="0.2">
      <c r="A58" s="2"/>
      <c r="B58" s="118"/>
      <c r="C58" s="118"/>
      <c r="D58" s="49">
        <v>24</v>
      </c>
      <c r="E58" s="68">
        <v>0</v>
      </c>
      <c r="F58" s="49">
        <v>0</v>
      </c>
      <c r="G58" s="68">
        <v>0</v>
      </c>
      <c r="H58" s="68">
        <v>2023</v>
      </c>
      <c r="I58" s="65" t="s">
        <v>14</v>
      </c>
      <c r="J58" s="73" t="s">
        <v>45</v>
      </c>
      <c r="K58" s="48">
        <f t="shared" ref="K58:K81" si="3">SUM(D58:G58)</f>
        <v>24</v>
      </c>
      <c r="L58" s="139"/>
      <c r="M58" s="2"/>
      <c r="N58" s="6"/>
      <c r="O58" s="7"/>
      <c r="P58" s="2"/>
    </row>
    <row r="59" spans="1:26" s="31" customFormat="1" x14ac:dyDescent="0.2">
      <c r="A59" s="2"/>
      <c r="B59" s="118"/>
      <c r="C59" s="118"/>
      <c r="D59" s="49">
        <v>15</v>
      </c>
      <c r="E59" s="68">
        <v>12</v>
      </c>
      <c r="F59" s="49">
        <v>13</v>
      </c>
      <c r="G59" s="68">
        <v>0</v>
      </c>
      <c r="H59" s="68">
        <v>2023</v>
      </c>
      <c r="I59" s="65" t="s">
        <v>48</v>
      </c>
      <c r="J59" s="73" t="s">
        <v>44</v>
      </c>
      <c r="K59" s="48">
        <f t="shared" si="3"/>
        <v>40</v>
      </c>
      <c r="L59" s="139"/>
      <c r="M59" s="2"/>
      <c r="N59" s="6"/>
      <c r="O59" s="7"/>
      <c r="P59" s="2"/>
    </row>
    <row r="60" spans="1:26" s="31" customFormat="1" x14ac:dyDescent="0.2">
      <c r="A60" s="2"/>
      <c r="B60" s="118"/>
      <c r="C60" s="118"/>
      <c r="D60" s="49">
        <v>0</v>
      </c>
      <c r="E60" s="68">
        <v>13</v>
      </c>
      <c r="F60" s="49">
        <v>13</v>
      </c>
      <c r="G60" s="68">
        <v>22</v>
      </c>
      <c r="H60" s="68">
        <v>2023</v>
      </c>
      <c r="I60" s="65" t="s">
        <v>91</v>
      </c>
      <c r="J60" s="73" t="s">
        <v>18</v>
      </c>
      <c r="K60" s="48">
        <f t="shared" si="3"/>
        <v>48</v>
      </c>
      <c r="L60" s="139"/>
      <c r="M60" s="2"/>
      <c r="N60" s="6"/>
      <c r="O60" s="7"/>
      <c r="P60" s="2"/>
    </row>
    <row r="61" spans="1:26" s="31" customFormat="1" x14ac:dyDescent="0.2">
      <c r="A61" s="2"/>
      <c r="B61" s="118"/>
      <c r="C61" s="118"/>
      <c r="D61" s="49">
        <v>31</v>
      </c>
      <c r="E61" s="68">
        <v>25</v>
      </c>
      <c r="F61" s="49">
        <v>20</v>
      </c>
      <c r="G61" s="68">
        <v>14</v>
      </c>
      <c r="H61" s="68">
        <v>2023</v>
      </c>
      <c r="I61" s="65" t="s">
        <v>35</v>
      </c>
      <c r="J61" s="73" t="s">
        <v>45</v>
      </c>
      <c r="K61" s="48">
        <f t="shared" si="3"/>
        <v>90</v>
      </c>
      <c r="L61" s="139"/>
      <c r="M61" s="2"/>
      <c r="N61" s="6"/>
      <c r="O61" s="7"/>
      <c r="P61" s="2"/>
    </row>
    <row r="62" spans="1:26" s="31" customFormat="1" x14ac:dyDescent="0.2">
      <c r="A62" s="2"/>
      <c r="B62" s="118"/>
      <c r="C62" s="118"/>
      <c r="D62" s="39">
        <v>0</v>
      </c>
      <c r="E62" s="43">
        <v>18</v>
      </c>
      <c r="F62" s="39">
        <v>26</v>
      </c>
      <c r="G62" s="43">
        <v>26</v>
      </c>
      <c r="H62" s="43">
        <v>2023</v>
      </c>
      <c r="I62" s="37" t="s">
        <v>15</v>
      </c>
      <c r="J62" s="61" t="s">
        <v>29</v>
      </c>
      <c r="K62" s="48">
        <f t="shared" si="3"/>
        <v>70</v>
      </c>
      <c r="L62" s="139"/>
      <c r="M62" s="2"/>
      <c r="N62" s="6"/>
      <c r="O62" s="7"/>
      <c r="P62" s="2"/>
    </row>
    <row r="63" spans="1:26" s="31" customFormat="1" x14ac:dyDescent="0.2">
      <c r="A63" s="2"/>
      <c r="B63" s="118"/>
      <c r="C63" s="118"/>
      <c r="D63" s="49">
        <v>15</v>
      </c>
      <c r="E63" s="68">
        <v>55</v>
      </c>
      <c r="F63" s="49">
        <v>72</v>
      </c>
      <c r="G63" s="68">
        <v>86</v>
      </c>
      <c r="H63" s="68">
        <v>2023</v>
      </c>
      <c r="I63" s="65" t="s">
        <v>37</v>
      </c>
      <c r="J63" s="73" t="s">
        <v>29</v>
      </c>
      <c r="K63" s="48">
        <f t="shared" si="3"/>
        <v>228</v>
      </c>
      <c r="L63" s="139"/>
      <c r="M63" s="2"/>
      <c r="N63" s="6"/>
      <c r="O63" s="7"/>
      <c r="P63" s="2"/>
    </row>
    <row r="64" spans="1:26" s="31" customFormat="1" x14ac:dyDescent="0.2">
      <c r="A64" s="2"/>
      <c r="B64" s="118"/>
      <c r="C64" s="118"/>
      <c r="D64" s="49">
        <v>19</v>
      </c>
      <c r="E64" s="68">
        <v>0</v>
      </c>
      <c r="F64" s="49">
        <v>0</v>
      </c>
      <c r="G64" s="68">
        <v>0</v>
      </c>
      <c r="H64" s="68">
        <v>2023</v>
      </c>
      <c r="I64" s="65" t="s">
        <v>26</v>
      </c>
      <c r="J64" s="73" t="s">
        <v>29</v>
      </c>
      <c r="K64" s="48">
        <f t="shared" si="3"/>
        <v>19</v>
      </c>
      <c r="L64" s="139"/>
      <c r="M64" s="2"/>
      <c r="N64" s="6"/>
      <c r="O64" s="6"/>
      <c r="P64" s="2"/>
    </row>
    <row r="65" spans="1:16" s="31" customFormat="1" x14ac:dyDescent="0.2">
      <c r="A65" s="2"/>
      <c r="B65" s="118"/>
      <c r="C65" s="118"/>
      <c r="D65" s="49">
        <v>0</v>
      </c>
      <c r="E65" s="68">
        <v>0</v>
      </c>
      <c r="F65" s="49">
        <v>0</v>
      </c>
      <c r="G65" s="68">
        <v>11</v>
      </c>
      <c r="H65" s="68">
        <v>2023</v>
      </c>
      <c r="I65" s="65" t="s">
        <v>67</v>
      </c>
      <c r="J65" s="73" t="s">
        <v>46</v>
      </c>
      <c r="K65" s="48">
        <f t="shared" si="3"/>
        <v>11</v>
      </c>
      <c r="L65" s="139"/>
      <c r="M65" s="2"/>
      <c r="N65" s="6"/>
      <c r="O65" s="6"/>
      <c r="P65" s="2"/>
    </row>
    <row r="66" spans="1:16" s="31" customFormat="1" x14ac:dyDescent="0.2">
      <c r="A66" s="2"/>
      <c r="B66" s="118"/>
      <c r="C66" s="118"/>
      <c r="D66" s="49">
        <v>116</v>
      </c>
      <c r="E66" s="68">
        <v>114</v>
      </c>
      <c r="F66" s="49">
        <v>53</v>
      </c>
      <c r="G66" s="68">
        <v>151</v>
      </c>
      <c r="H66" s="68">
        <v>2023</v>
      </c>
      <c r="I66" s="65" t="s">
        <v>41</v>
      </c>
      <c r="J66" s="73" t="s">
        <v>46</v>
      </c>
      <c r="K66" s="48">
        <f t="shared" si="3"/>
        <v>434</v>
      </c>
      <c r="L66" s="139"/>
      <c r="M66" s="2"/>
      <c r="N66" s="6"/>
      <c r="O66" s="6"/>
      <c r="P66" s="2"/>
    </row>
    <row r="67" spans="1:16" s="31" customFormat="1" x14ac:dyDescent="0.2">
      <c r="A67" s="2"/>
      <c r="B67" s="118"/>
      <c r="C67" s="118"/>
      <c r="D67" s="49">
        <v>0</v>
      </c>
      <c r="E67" s="68">
        <v>43</v>
      </c>
      <c r="F67" s="49">
        <v>49</v>
      </c>
      <c r="G67" s="68">
        <v>52</v>
      </c>
      <c r="H67" s="68">
        <v>2023</v>
      </c>
      <c r="I67" s="65" t="s">
        <v>94</v>
      </c>
      <c r="J67" s="73" t="s">
        <v>46</v>
      </c>
      <c r="K67" s="48">
        <f t="shared" si="3"/>
        <v>144</v>
      </c>
      <c r="L67" s="139"/>
      <c r="M67" s="2"/>
      <c r="N67" s="6"/>
      <c r="O67" s="6"/>
      <c r="P67" s="2"/>
    </row>
    <row r="68" spans="1:16" s="31" customFormat="1" x14ac:dyDescent="0.2">
      <c r="A68" s="2"/>
      <c r="B68" s="118"/>
      <c r="C68" s="118"/>
      <c r="D68" s="49">
        <v>0</v>
      </c>
      <c r="E68" s="68">
        <v>0</v>
      </c>
      <c r="F68" s="49">
        <v>22</v>
      </c>
      <c r="G68" s="68">
        <v>27</v>
      </c>
      <c r="H68" s="68">
        <v>2023</v>
      </c>
      <c r="I68" s="65" t="s">
        <v>51</v>
      </c>
      <c r="J68" s="73" t="s">
        <v>46</v>
      </c>
      <c r="K68" s="48">
        <f t="shared" si="3"/>
        <v>49</v>
      </c>
      <c r="L68" s="139"/>
      <c r="M68" s="2"/>
      <c r="N68" s="6"/>
      <c r="O68" s="6"/>
      <c r="P68" s="2"/>
    </row>
    <row r="69" spans="1:16" s="31" customFormat="1" x14ac:dyDescent="0.2">
      <c r="A69" s="2"/>
      <c r="B69" s="118"/>
      <c r="C69" s="118"/>
      <c r="D69" s="49">
        <v>12</v>
      </c>
      <c r="E69" s="68">
        <v>18</v>
      </c>
      <c r="F69" s="49">
        <v>19</v>
      </c>
      <c r="G69" s="68">
        <v>11</v>
      </c>
      <c r="H69" s="68">
        <v>2023</v>
      </c>
      <c r="I69" s="65" t="s">
        <v>52</v>
      </c>
      <c r="J69" s="73" t="s">
        <v>18</v>
      </c>
      <c r="K69" s="48">
        <f t="shared" si="3"/>
        <v>60</v>
      </c>
      <c r="L69" s="139"/>
      <c r="M69" s="2"/>
      <c r="N69" s="6"/>
      <c r="O69" s="7"/>
      <c r="P69" s="2"/>
    </row>
    <row r="70" spans="1:16" s="31" customFormat="1" x14ac:dyDescent="0.2">
      <c r="A70" s="2"/>
      <c r="B70" s="118"/>
      <c r="C70" s="118"/>
      <c r="D70" s="49">
        <v>42</v>
      </c>
      <c r="E70" s="68">
        <v>37</v>
      </c>
      <c r="F70" s="49">
        <v>73</v>
      </c>
      <c r="G70" s="68">
        <v>69</v>
      </c>
      <c r="H70" s="68">
        <v>2023</v>
      </c>
      <c r="I70" s="65" t="s">
        <v>55</v>
      </c>
      <c r="J70" s="73" t="s">
        <v>18</v>
      </c>
      <c r="K70" s="48">
        <f t="shared" si="3"/>
        <v>221</v>
      </c>
      <c r="L70" s="139"/>
      <c r="M70" s="2"/>
      <c r="N70" s="6"/>
      <c r="O70" s="7"/>
      <c r="P70" s="2"/>
    </row>
    <row r="71" spans="1:16" s="31" customFormat="1" ht="30" x14ac:dyDescent="0.2">
      <c r="A71" s="2"/>
      <c r="B71" s="118"/>
      <c r="C71" s="118"/>
      <c r="D71" s="49">
        <v>20</v>
      </c>
      <c r="E71" s="68">
        <v>0</v>
      </c>
      <c r="F71" s="49">
        <v>14</v>
      </c>
      <c r="G71" s="68">
        <v>0</v>
      </c>
      <c r="H71" s="68">
        <v>2023</v>
      </c>
      <c r="I71" s="65" t="s">
        <v>42</v>
      </c>
      <c r="J71" s="73" t="s">
        <v>30</v>
      </c>
      <c r="K71" s="48">
        <f t="shared" si="3"/>
        <v>34</v>
      </c>
      <c r="L71" s="139"/>
      <c r="M71" s="2"/>
      <c r="N71" s="6"/>
      <c r="O71" s="7"/>
      <c r="P71" s="2"/>
    </row>
    <row r="72" spans="1:16" s="31" customFormat="1" x14ac:dyDescent="0.2">
      <c r="A72" s="2"/>
      <c r="B72" s="118"/>
      <c r="C72" s="118"/>
      <c r="D72" s="49">
        <v>16</v>
      </c>
      <c r="E72" s="68">
        <v>0</v>
      </c>
      <c r="F72" s="49">
        <v>12</v>
      </c>
      <c r="G72" s="68">
        <v>0</v>
      </c>
      <c r="H72" s="68">
        <v>2023</v>
      </c>
      <c r="I72" s="65" t="s">
        <v>27</v>
      </c>
      <c r="J72" s="73" t="s">
        <v>18</v>
      </c>
      <c r="K72" s="48">
        <f t="shared" si="3"/>
        <v>28</v>
      </c>
      <c r="L72" s="139"/>
      <c r="M72" s="2"/>
      <c r="N72" s="6"/>
      <c r="O72" s="7"/>
      <c r="P72" s="2"/>
    </row>
    <row r="73" spans="1:16" s="31" customFormat="1" x14ac:dyDescent="0.2">
      <c r="A73" s="2"/>
      <c r="B73" s="118"/>
      <c r="C73" s="118"/>
      <c r="D73" s="49">
        <v>18</v>
      </c>
      <c r="E73" s="68">
        <v>24</v>
      </c>
      <c r="F73" s="49">
        <v>41</v>
      </c>
      <c r="G73" s="68">
        <v>22</v>
      </c>
      <c r="H73" s="68">
        <v>2023</v>
      </c>
      <c r="I73" s="65" t="s">
        <v>73</v>
      </c>
      <c r="J73" s="73" t="s">
        <v>45</v>
      </c>
      <c r="K73" s="48">
        <f t="shared" si="3"/>
        <v>105</v>
      </c>
      <c r="L73" s="139"/>
      <c r="M73" s="2"/>
      <c r="N73" s="6"/>
      <c r="O73" s="7"/>
      <c r="P73" s="2"/>
    </row>
    <row r="74" spans="1:16" s="31" customFormat="1" x14ac:dyDescent="0.2">
      <c r="A74" s="2"/>
      <c r="B74" s="118"/>
      <c r="C74" s="118"/>
      <c r="D74" s="49">
        <v>30</v>
      </c>
      <c r="E74" s="68">
        <v>18</v>
      </c>
      <c r="F74" s="49">
        <v>26</v>
      </c>
      <c r="G74" s="68">
        <v>25</v>
      </c>
      <c r="H74" s="68">
        <v>2023</v>
      </c>
      <c r="I74" s="65" t="s">
        <v>16</v>
      </c>
      <c r="J74" s="73" t="s">
        <v>29</v>
      </c>
      <c r="K74" s="48">
        <f t="shared" si="3"/>
        <v>99</v>
      </c>
      <c r="L74" s="139"/>
      <c r="M74" s="2"/>
      <c r="N74" s="6"/>
      <c r="O74" s="7"/>
      <c r="P74" s="2"/>
    </row>
    <row r="75" spans="1:16" s="31" customFormat="1" x14ac:dyDescent="0.2">
      <c r="A75" s="2"/>
      <c r="B75" s="118"/>
      <c r="C75" s="118"/>
      <c r="D75" s="49">
        <v>12</v>
      </c>
      <c r="E75" s="68">
        <v>15</v>
      </c>
      <c r="F75" s="49">
        <v>19</v>
      </c>
      <c r="G75" s="68">
        <v>0</v>
      </c>
      <c r="H75" s="68">
        <v>2023</v>
      </c>
      <c r="I75" s="65" t="s">
        <v>43</v>
      </c>
      <c r="J75" s="73" t="s">
        <v>45</v>
      </c>
      <c r="K75" s="48">
        <f t="shared" si="3"/>
        <v>46</v>
      </c>
      <c r="L75" s="139"/>
      <c r="M75" s="2"/>
      <c r="N75" s="6"/>
      <c r="O75" s="7"/>
      <c r="P75" s="2"/>
    </row>
    <row r="76" spans="1:16" s="31" customFormat="1" x14ac:dyDescent="0.2">
      <c r="A76" s="2"/>
      <c r="B76" s="118"/>
      <c r="C76" s="118"/>
      <c r="D76" s="49">
        <v>0</v>
      </c>
      <c r="E76" s="68">
        <v>0</v>
      </c>
      <c r="F76" s="49">
        <v>0</v>
      </c>
      <c r="G76" s="68">
        <v>25</v>
      </c>
      <c r="H76" s="68">
        <v>2023</v>
      </c>
      <c r="I76" s="65" t="s">
        <v>110</v>
      </c>
      <c r="J76" s="73" t="s">
        <v>46</v>
      </c>
      <c r="K76" s="48">
        <f t="shared" si="3"/>
        <v>25</v>
      </c>
      <c r="L76" s="139"/>
      <c r="M76" s="2"/>
      <c r="N76" s="6"/>
      <c r="O76" s="7"/>
      <c r="P76" s="2"/>
    </row>
    <row r="77" spans="1:16" s="31" customFormat="1" x14ac:dyDescent="0.2">
      <c r="A77" s="2"/>
      <c r="B77" s="118"/>
      <c r="C77" s="118"/>
      <c r="D77" s="49">
        <v>0</v>
      </c>
      <c r="E77" s="68">
        <v>58</v>
      </c>
      <c r="F77" s="49">
        <v>53</v>
      </c>
      <c r="G77" s="68">
        <v>13</v>
      </c>
      <c r="H77" s="68">
        <v>2023</v>
      </c>
      <c r="I77" s="65" t="s">
        <v>92</v>
      </c>
      <c r="J77" s="73" t="s">
        <v>46</v>
      </c>
      <c r="K77" s="48">
        <f t="shared" si="3"/>
        <v>124</v>
      </c>
      <c r="L77" s="139"/>
      <c r="M77" s="2"/>
      <c r="N77" s="6"/>
      <c r="O77" s="7"/>
      <c r="P77" s="2"/>
    </row>
    <row r="78" spans="1:16" s="31" customFormat="1" x14ac:dyDescent="0.2">
      <c r="A78" s="2"/>
      <c r="B78" s="118"/>
      <c r="C78" s="118"/>
      <c r="D78" s="49">
        <v>0</v>
      </c>
      <c r="E78" s="68">
        <v>1</v>
      </c>
      <c r="F78" s="49">
        <v>15</v>
      </c>
      <c r="G78" s="68">
        <v>0</v>
      </c>
      <c r="H78" s="68">
        <v>2023</v>
      </c>
      <c r="I78" s="65" t="s">
        <v>93</v>
      </c>
      <c r="J78" s="73" t="s">
        <v>29</v>
      </c>
      <c r="K78" s="48">
        <f t="shared" si="3"/>
        <v>16</v>
      </c>
      <c r="L78" s="139"/>
      <c r="M78" s="2"/>
      <c r="N78" s="6"/>
      <c r="O78" s="7"/>
      <c r="P78" s="2"/>
    </row>
    <row r="79" spans="1:16" s="31" customFormat="1" ht="30" x14ac:dyDescent="0.2">
      <c r="A79" s="2"/>
      <c r="B79" s="118"/>
      <c r="C79" s="118"/>
      <c r="D79" s="49">
        <v>0</v>
      </c>
      <c r="E79" s="68">
        <v>22</v>
      </c>
      <c r="F79" s="49">
        <v>22</v>
      </c>
      <c r="G79" s="68">
        <v>41</v>
      </c>
      <c r="H79" s="68">
        <v>2023</v>
      </c>
      <c r="I79" s="65" t="s">
        <v>17</v>
      </c>
      <c r="J79" s="73" t="s">
        <v>30</v>
      </c>
      <c r="K79" s="48">
        <f t="shared" si="3"/>
        <v>85</v>
      </c>
      <c r="L79" s="139"/>
      <c r="M79" s="2"/>
      <c r="N79" s="6"/>
      <c r="O79" s="7"/>
      <c r="P79" s="2"/>
    </row>
    <row r="80" spans="1:16" s="31" customFormat="1" x14ac:dyDescent="0.2">
      <c r="A80" s="2"/>
      <c r="B80" s="118"/>
      <c r="C80" s="118"/>
      <c r="D80" s="49">
        <v>0</v>
      </c>
      <c r="E80" s="68">
        <v>0</v>
      </c>
      <c r="F80" s="49">
        <v>19</v>
      </c>
      <c r="G80" s="68">
        <v>0</v>
      </c>
      <c r="H80" s="68">
        <v>2023</v>
      </c>
      <c r="I80" s="65" t="s">
        <v>102</v>
      </c>
      <c r="J80" s="73" t="s">
        <v>29</v>
      </c>
      <c r="K80" s="48">
        <f t="shared" si="3"/>
        <v>19</v>
      </c>
      <c r="L80" s="139"/>
      <c r="M80" s="2"/>
      <c r="N80" s="6"/>
      <c r="O80" s="7"/>
      <c r="P80" s="2"/>
    </row>
    <row r="81" spans="1:19" s="31" customFormat="1" x14ac:dyDescent="0.2">
      <c r="A81" s="2"/>
      <c r="B81" s="118"/>
      <c r="C81" s="118"/>
      <c r="D81" s="49">
        <v>12</v>
      </c>
      <c r="E81" s="68">
        <v>0</v>
      </c>
      <c r="F81" s="49">
        <v>0</v>
      </c>
      <c r="G81" s="68">
        <v>0</v>
      </c>
      <c r="H81" s="68">
        <v>2023</v>
      </c>
      <c r="I81" s="65" t="s">
        <v>28</v>
      </c>
      <c r="J81" s="73" t="s">
        <v>29</v>
      </c>
      <c r="K81" s="48">
        <f t="shared" si="3"/>
        <v>12</v>
      </c>
      <c r="L81" s="139"/>
      <c r="M81" s="2"/>
      <c r="N81" s="6"/>
      <c r="O81" s="7"/>
      <c r="P81" s="2"/>
    </row>
    <row r="82" spans="1:19" s="31" customFormat="1" ht="30.75" thickBot="1" x14ac:dyDescent="0.25">
      <c r="A82" s="2"/>
      <c r="B82" s="128"/>
      <c r="C82" s="128"/>
      <c r="D82" s="89">
        <v>17</v>
      </c>
      <c r="E82" s="53">
        <v>0</v>
      </c>
      <c r="F82" s="89">
        <v>0</v>
      </c>
      <c r="G82" s="53">
        <v>0</v>
      </c>
      <c r="H82" s="53">
        <v>2023</v>
      </c>
      <c r="I82" s="58" t="s">
        <v>57</v>
      </c>
      <c r="J82" s="70" t="s">
        <v>30</v>
      </c>
      <c r="K82" s="85">
        <f t="shared" ref="K82" si="4">SUM(D82:G82)</f>
        <v>17</v>
      </c>
      <c r="L82" s="140"/>
      <c r="M82" s="2"/>
      <c r="N82" s="6"/>
      <c r="O82" s="7"/>
      <c r="P82" s="2"/>
    </row>
    <row r="83" spans="1:19" x14ac:dyDescent="0.2">
      <c r="A83" s="1"/>
      <c r="B83" s="115">
        <v>4</v>
      </c>
      <c r="C83" s="117" t="s">
        <v>75</v>
      </c>
      <c r="D83" s="42">
        <v>20</v>
      </c>
      <c r="E83" s="42">
        <v>27</v>
      </c>
      <c r="F83" s="42">
        <v>0</v>
      </c>
      <c r="G83" s="42">
        <v>0</v>
      </c>
      <c r="H83" s="42">
        <v>2023</v>
      </c>
      <c r="I83" s="82" t="s">
        <v>15</v>
      </c>
      <c r="J83" s="60" t="s">
        <v>29</v>
      </c>
      <c r="K83" s="47">
        <f>SUM(D83:G83)</f>
        <v>47</v>
      </c>
      <c r="L83" s="119">
        <f>+SUM(K83:K91)</f>
        <v>280</v>
      </c>
      <c r="M83" s="5"/>
      <c r="O83" s="7"/>
      <c r="P83" s="2"/>
      <c r="Q83" s="31"/>
      <c r="R83" s="31"/>
      <c r="S83" s="31"/>
    </row>
    <row r="84" spans="1:19" x14ac:dyDescent="0.2">
      <c r="A84" s="1"/>
      <c r="B84" s="116"/>
      <c r="C84" s="118"/>
      <c r="D84" s="68">
        <v>31</v>
      </c>
      <c r="E84" s="68">
        <v>10</v>
      </c>
      <c r="F84" s="68">
        <v>0</v>
      </c>
      <c r="G84" s="68">
        <v>0</v>
      </c>
      <c r="H84" s="68">
        <v>2023</v>
      </c>
      <c r="I84" s="65" t="s">
        <v>37</v>
      </c>
      <c r="J84" s="73" t="s">
        <v>32</v>
      </c>
      <c r="K84" s="55">
        <f>SUM(D84:G84)</f>
        <v>41</v>
      </c>
      <c r="L84" s="120"/>
      <c r="M84" s="5"/>
      <c r="O84" s="7"/>
      <c r="P84" s="2"/>
      <c r="Q84" s="31"/>
      <c r="R84" s="31"/>
      <c r="S84" s="31"/>
    </row>
    <row r="85" spans="1:19" x14ac:dyDescent="0.2">
      <c r="A85" s="1"/>
      <c r="B85" s="116"/>
      <c r="C85" s="118"/>
      <c r="D85" s="68">
        <v>12</v>
      </c>
      <c r="E85" s="68">
        <v>0</v>
      </c>
      <c r="F85" s="68">
        <v>0</v>
      </c>
      <c r="G85" s="68">
        <v>0</v>
      </c>
      <c r="H85" s="68">
        <v>2023</v>
      </c>
      <c r="I85" s="65" t="s">
        <v>40</v>
      </c>
      <c r="J85" s="55" t="s">
        <v>32</v>
      </c>
      <c r="K85" s="55">
        <f t="shared" ref="K85:K90" si="5">SUM(D85:G85)</f>
        <v>12</v>
      </c>
      <c r="L85" s="120"/>
      <c r="M85" s="5"/>
      <c r="O85" s="7"/>
      <c r="P85" s="2"/>
      <c r="Q85" s="31"/>
      <c r="R85" s="31"/>
      <c r="S85" s="31"/>
    </row>
    <row r="86" spans="1:19" x14ac:dyDescent="0.2">
      <c r="A86" s="1"/>
      <c r="B86" s="116"/>
      <c r="C86" s="118"/>
      <c r="D86" s="43">
        <v>31</v>
      </c>
      <c r="E86" s="43">
        <v>29</v>
      </c>
      <c r="F86" s="68">
        <v>0</v>
      </c>
      <c r="G86" s="68">
        <v>0</v>
      </c>
      <c r="H86" s="43">
        <v>2023</v>
      </c>
      <c r="I86" s="37" t="s">
        <v>41</v>
      </c>
      <c r="J86" s="48" t="s">
        <v>32</v>
      </c>
      <c r="K86" s="55">
        <f t="shared" si="5"/>
        <v>60</v>
      </c>
      <c r="L86" s="120"/>
      <c r="M86" s="5"/>
      <c r="O86" s="7"/>
      <c r="P86" s="2"/>
      <c r="Q86" s="31"/>
      <c r="R86" s="31"/>
      <c r="S86" s="31"/>
    </row>
    <row r="87" spans="1:19" x14ac:dyDescent="0.2">
      <c r="A87" s="1"/>
      <c r="B87" s="116"/>
      <c r="C87" s="118"/>
      <c r="D87" s="50">
        <v>16</v>
      </c>
      <c r="E87" s="50">
        <v>0</v>
      </c>
      <c r="F87" s="68">
        <v>0</v>
      </c>
      <c r="G87" s="68">
        <v>0</v>
      </c>
      <c r="H87" s="50">
        <v>2023</v>
      </c>
      <c r="I87" s="71" t="s">
        <v>55</v>
      </c>
      <c r="J87" s="52" t="s">
        <v>29</v>
      </c>
      <c r="K87" s="55">
        <f t="shared" si="5"/>
        <v>16</v>
      </c>
      <c r="L87" s="120"/>
      <c r="M87" s="5"/>
      <c r="O87" s="7"/>
      <c r="P87" s="2"/>
      <c r="Q87" s="31"/>
      <c r="R87" s="31"/>
      <c r="S87" s="31"/>
    </row>
    <row r="88" spans="1:19" x14ac:dyDescent="0.2">
      <c r="A88" s="1"/>
      <c r="B88" s="116"/>
      <c r="C88" s="118"/>
      <c r="D88" s="43">
        <v>18</v>
      </c>
      <c r="E88" s="43">
        <v>0</v>
      </c>
      <c r="F88" s="68">
        <v>0</v>
      </c>
      <c r="G88" s="68">
        <v>0</v>
      </c>
      <c r="H88" s="43">
        <v>2023</v>
      </c>
      <c r="I88" s="37" t="s">
        <v>42</v>
      </c>
      <c r="J88" s="48" t="s">
        <v>46</v>
      </c>
      <c r="K88" s="55">
        <f t="shared" si="5"/>
        <v>18</v>
      </c>
      <c r="L88" s="120"/>
      <c r="M88" s="5"/>
      <c r="O88" s="7"/>
      <c r="P88" s="2"/>
      <c r="Q88" s="31"/>
      <c r="R88" s="31"/>
      <c r="S88" s="31"/>
    </row>
    <row r="89" spans="1:19" x14ac:dyDescent="0.2">
      <c r="A89" s="1"/>
      <c r="B89" s="116"/>
      <c r="C89" s="118"/>
      <c r="D89" s="43">
        <v>27</v>
      </c>
      <c r="E89" s="43">
        <v>40</v>
      </c>
      <c r="F89" s="68">
        <v>0</v>
      </c>
      <c r="G89" s="68">
        <v>0</v>
      </c>
      <c r="H89" s="43">
        <v>2023</v>
      </c>
      <c r="I89" s="37" t="s">
        <v>16</v>
      </c>
      <c r="J89" s="48" t="s">
        <v>46</v>
      </c>
      <c r="K89" s="55">
        <f t="shared" si="5"/>
        <v>67</v>
      </c>
      <c r="L89" s="120"/>
      <c r="M89" s="5"/>
      <c r="O89" s="7"/>
      <c r="P89" s="2"/>
      <c r="Q89" s="31"/>
      <c r="R89" s="31"/>
      <c r="S89" s="31"/>
    </row>
    <row r="90" spans="1:19" x14ac:dyDescent="0.2">
      <c r="A90" s="1"/>
      <c r="B90" s="116"/>
      <c r="C90" s="118"/>
      <c r="D90" s="68">
        <v>10</v>
      </c>
      <c r="E90" s="68">
        <v>0</v>
      </c>
      <c r="F90" s="68">
        <v>0</v>
      </c>
      <c r="G90" s="68">
        <v>0</v>
      </c>
      <c r="H90" s="68">
        <v>2023</v>
      </c>
      <c r="I90" s="65" t="s">
        <v>28</v>
      </c>
      <c r="J90" s="73" t="s">
        <v>29</v>
      </c>
      <c r="K90" s="55">
        <f t="shared" si="5"/>
        <v>10</v>
      </c>
      <c r="L90" s="120"/>
      <c r="M90" s="5"/>
      <c r="O90" s="7"/>
      <c r="P90" s="2"/>
      <c r="Q90" s="31"/>
      <c r="R90" s="31"/>
      <c r="S90" s="31"/>
    </row>
    <row r="91" spans="1:19" ht="30.75" thickBot="1" x14ac:dyDescent="0.25">
      <c r="A91" s="1"/>
      <c r="B91" s="127"/>
      <c r="C91" s="128"/>
      <c r="D91" s="68">
        <v>9</v>
      </c>
      <c r="E91" s="68">
        <v>0</v>
      </c>
      <c r="F91" s="68">
        <v>0</v>
      </c>
      <c r="G91" s="68">
        <v>0</v>
      </c>
      <c r="H91" s="68">
        <v>2023</v>
      </c>
      <c r="I91" s="65" t="s">
        <v>57</v>
      </c>
      <c r="J91" s="73" t="s">
        <v>30</v>
      </c>
      <c r="K91" s="48">
        <f>SUM(D91:G91)</f>
        <v>9</v>
      </c>
      <c r="L91" s="129"/>
      <c r="M91" s="5"/>
      <c r="O91" s="7"/>
      <c r="P91" s="7"/>
    </row>
    <row r="92" spans="1:19" x14ac:dyDescent="0.2">
      <c r="A92" s="1"/>
      <c r="B92" s="115">
        <v>5</v>
      </c>
      <c r="C92" s="117" t="s">
        <v>95</v>
      </c>
      <c r="D92" s="42">
        <v>0</v>
      </c>
      <c r="E92" s="42">
        <v>18</v>
      </c>
      <c r="F92" s="42">
        <v>0</v>
      </c>
      <c r="G92" s="42">
        <v>0</v>
      </c>
      <c r="H92" s="42">
        <v>2023</v>
      </c>
      <c r="I92" s="82" t="s">
        <v>86</v>
      </c>
      <c r="J92" s="60" t="s">
        <v>29</v>
      </c>
      <c r="K92" s="47">
        <f>SUM(D92:G92)</f>
        <v>18</v>
      </c>
      <c r="L92" s="119">
        <f>+SUM(K92:K107)</f>
        <v>406</v>
      </c>
      <c r="M92" s="5"/>
      <c r="O92" s="7"/>
      <c r="P92" s="2"/>
      <c r="Q92" s="31"/>
      <c r="R92" s="31"/>
      <c r="S92" s="31"/>
    </row>
    <row r="93" spans="1:19" x14ac:dyDescent="0.2">
      <c r="A93" s="1"/>
      <c r="B93" s="116"/>
      <c r="C93" s="118"/>
      <c r="D93" s="68">
        <v>0</v>
      </c>
      <c r="E93" s="68">
        <v>12</v>
      </c>
      <c r="F93" s="68">
        <v>0</v>
      </c>
      <c r="G93" s="68">
        <v>0</v>
      </c>
      <c r="H93" s="68">
        <v>2023</v>
      </c>
      <c r="I93" s="65" t="s">
        <v>47</v>
      </c>
      <c r="J93" s="73" t="s">
        <v>32</v>
      </c>
      <c r="K93" s="55">
        <f>SUM(D93:G93)</f>
        <v>12</v>
      </c>
      <c r="L93" s="120"/>
      <c r="M93" s="5"/>
      <c r="O93" s="7"/>
      <c r="P93" s="2"/>
      <c r="Q93" s="31"/>
      <c r="R93" s="31"/>
      <c r="S93" s="31"/>
    </row>
    <row r="94" spans="1:19" x14ac:dyDescent="0.2">
      <c r="A94" s="1"/>
      <c r="B94" s="116"/>
      <c r="C94" s="118"/>
      <c r="D94" s="68">
        <v>0</v>
      </c>
      <c r="E94" s="68">
        <v>19</v>
      </c>
      <c r="F94" s="68">
        <v>0</v>
      </c>
      <c r="G94" s="68">
        <v>0</v>
      </c>
      <c r="H94" s="68">
        <v>2023</v>
      </c>
      <c r="I94" s="65" t="s">
        <v>48</v>
      </c>
      <c r="J94" s="55" t="s">
        <v>32</v>
      </c>
      <c r="K94" s="55">
        <f t="shared" ref="K94:K106" si="6">SUM(D94:G94)</f>
        <v>19</v>
      </c>
      <c r="L94" s="120"/>
      <c r="M94" s="5"/>
      <c r="O94" s="7"/>
      <c r="P94" s="2"/>
      <c r="Q94" s="31"/>
      <c r="R94" s="31"/>
      <c r="S94" s="31"/>
    </row>
    <row r="95" spans="1:19" x14ac:dyDescent="0.2">
      <c r="A95" s="1"/>
      <c r="B95" s="116"/>
      <c r="C95" s="118"/>
      <c r="D95" s="68">
        <v>0</v>
      </c>
      <c r="E95" s="68">
        <v>20</v>
      </c>
      <c r="F95" s="68">
        <v>0</v>
      </c>
      <c r="G95" s="68">
        <v>0</v>
      </c>
      <c r="H95" s="68">
        <v>2023</v>
      </c>
      <c r="I95" s="65" t="s">
        <v>87</v>
      </c>
      <c r="J95" s="55" t="s">
        <v>18</v>
      </c>
      <c r="K95" s="55">
        <f t="shared" si="6"/>
        <v>20</v>
      </c>
      <c r="L95" s="120"/>
      <c r="M95" s="5"/>
      <c r="O95" s="7"/>
      <c r="P95" s="2"/>
      <c r="Q95" s="31"/>
      <c r="R95" s="31"/>
      <c r="S95" s="31"/>
    </row>
    <row r="96" spans="1:19" x14ac:dyDescent="0.2">
      <c r="A96" s="1"/>
      <c r="B96" s="116"/>
      <c r="C96" s="118"/>
      <c r="D96" s="68">
        <v>0</v>
      </c>
      <c r="E96" s="68">
        <v>36</v>
      </c>
      <c r="F96" s="68">
        <v>0</v>
      </c>
      <c r="G96" s="68">
        <v>0</v>
      </c>
      <c r="H96" s="68">
        <v>2023</v>
      </c>
      <c r="I96" s="65" t="s">
        <v>31</v>
      </c>
      <c r="J96" s="55" t="s">
        <v>29</v>
      </c>
      <c r="K96" s="55">
        <f t="shared" si="6"/>
        <v>36</v>
      </c>
      <c r="L96" s="120"/>
      <c r="M96" s="5"/>
      <c r="O96" s="7"/>
      <c r="P96" s="2"/>
      <c r="Q96" s="31"/>
      <c r="R96" s="31"/>
      <c r="S96" s="31"/>
    </row>
    <row r="97" spans="1:19" x14ac:dyDescent="0.2">
      <c r="A97" s="1"/>
      <c r="B97" s="116"/>
      <c r="C97" s="118"/>
      <c r="D97" s="68">
        <v>0</v>
      </c>
      <c r="E97" s="68">
        <v>13</v>
      </c>
      <c r="F97" s="68">
        <v>0</v>
      </c>
      <c r="G97" s="68">
        <v>0</v>
      </c>
      <c r="H97" s="68">
        <v>2023</v>
      </c>
      <c r="I97" s="65" t="s">
        <v>88</v>
      </c>
      <c r="J97" s="55" t="s">
        <v>18</v>
      </c>
      <c r="K97" s="55">
        <f t="shared" si="6"/>
        <v>13</v>
      </c>
      <c r="L97" s="120"/>
      <c r="M97" s="5"/>
      <c r="O97" s="7"/>
      <c r="P97" s="2"/>
      <c r="Q97" s="31"/>
      <c r="R97" s="31"/>
      <c r="S97" s="31"/>
    </row>
    <row r="98" spans="1:19" x14ac:dyDescent="0.2">
      <c r="A98" s="1"/>
      <c r="B98" s="116"/>
      <c r="C98" s="118"/>
      <c r="D98" s="68">
        <v>0</v>
      </c>
      <c r="E98" s="68">
        <v>24</v>
      </c>
      <c r="F98" s="68">
        <v>0</v>
      </c>
      <c r="G98" s="68">
        <v>0</v>
      </c>
      <c r="H98" s="68">
        <v>2023</v>
      </c>
      <c r="I98" s="65" t="s">
        <v>37</v>
      </c>
      <c r="J98" s="55" t="s">
        <v>29</v>
      </c>
      <c r="K98" s="55">
        <f t="shared" si="6"/>
        <v>24</v>
      </c>
      <c r="L98" s="120"/>
      <c r="M98" s="5"/>
      <c r="O98" s="7"/>
      <c r="P98" s="2"/>
      <c r="Q98" s="31"/>
      <c r="R98" s="31"/>
      <c r="S98" s="31"/>
    </row>
    <row r="99" spans="1:19" x14ac:dyDescent="0.2">
      <c r="A99" s="1"/>
      <c r="B99" s="116"/>
      <c r="C99" s="118"/>
      <c r="D99" s="68">
        <v>0</v>
      </c>
      <c r="E99" s="43">
        <v>101</v>
      </c>
      <c r="F99" s="68">
        <v>0</v>
      </c>
      <c r="G99" s="68">
        <v>0</v>
      </c>
      <c r="H99" s="68">
        <v>2023</v>
      </c>
      <c r="I99" s="37" t="s">
        <v>41</v>
      </c>
      <c r="J99" s="48" t="s">
        <v>32</v>
      </c>
      <c r="K99" s="55">
        <f t="shared" si="6"/>
        <v>101</v>
      </c>
      <c r="L99" s="120"/>
      <c r="M99" s="5"/>
      <c r="O99" s="7"/>
      <c r="P99" s="2"/>
      <c r="Q99" s="31"/>
      <c r="R99" s="31"/>
      <c r="S99" s="31"/>
    </row>
    <row r="100" spans="1:19" x14ac:dyDescent="0.2">
      <c r="A100" s="1"/>
      <c r="B100" s="116"/>
      <c r="C100" s="118"/>
      <c r="D100" s="50">
        <v>0</v>
      </c>
      <c r="E100" s="50">
        <v>18</v>
      </c>
      <c r="F100" s="68">
        <v>0</v>
      </c>
      <c r="G100" s="68">
        <v>0</v>
      </c>
      <c r="H100" s="68">
        <v>2023</v>
      </c>
      <c r="I100" s="71" t="s">
        <v>52</v>
      </c>
      <c r="J100" s="52" t="s">
        <v>29</v>
      </c>
      <c r="K100" s="55">
        <f t="shared" si="6"/>
        <v>18</v>
      </c>
      <c r="L100" s="120"/>
      <c r="M100" s="5"/>
      <c r="O100" s="7"/>
      <c r="P100" s="2"/>
      <c r="Q100" s="31"/>
      <c r="R100" s="31"/>
      <c r="S100" s="31"/>
    </row>
    <row r="101" spans="1:19" x14ac:dyDescent="0.2">
      <c r="A101" s="1"/>
      <c r="B101" s="116"/>
      <c r="C101" s="118"/>
      <c r="D101" s="43">
        <v>0</v>
      </c>
      <c r="E101" s="43">
        <v>39</v>
      </c>
      <c r="F101" s="68">
        <v>0</v>
      </c>
      <c r="G101" s="68">
        <v>0</v>
      </c>
      <c r="H101" s="68">
        <v>2023</v>
      </c>
      <c r="I101" s="37" t="s">
        <v>55</v>
      </c>
      <c r="J101" s="48" t="s">
        <v>46</v>
      </c>
      <c r="K101" s="55">
        <f t="shared" si="6"/>
        <v>39</v>
      </c>
      <c r="L101" s="120"/>
      <c r="M101" s="5"/>
      <c r="O101" s="7"/>
      <c r="P101" s="2"/>
      <c r="Q101" s="31"/>
      <c r="R101" s="31"/>
      <c r="S101" s="31"/>
    </row>
    <row r="102" spans="1:19" x14ac:dyDescent="0.2">
      <c r="A102" s="1"/>
      <c r="B102" s="116"/>
      <c r="C102" s="118"/>
      <c r="D102" s="43">
        <v>0</v>
      </c>
      <c r="E102" s="43">
        <v>21</v>
      </c>
      <c r="F102" s="68">
        <v>0</v>
      </c>
      <c r="G102" s="68">
        <v>0</v>
      </c>
      <c r="H102" s="68">
        <v>2023</v>
      </c>
      <c r="I102" s="37" t="s">
        <v>16</v>
      </c>
      <c r="J102" s="48" t="s">
        <v>46</v>
      </c>
      <c r="K102" s="55">
        <f t="shared" si="6"/>
        <v>21</v>
      </c>
      <c r="L102" s="120"/>
      <c r="M102" s="5"/>
      <c r="O102" s="7"/>
      <c r="P102" s="2"/>
      <c r="Q102" s="31"/>
      <c r="R102" s="31"/>
      <c r="S102" s="31"/>
    </row>
    <row r="103" spans="1:19" x14ac:dyDescent="0.2">
      <c r="A103" s="1"/>
      <c r="B103" s="116"/>
      <c r="C103" s="118"/>
      <c r="D103" s="68">
        <v>0</v>
      </c>
      <c r="E103" s="68">
        <v>19</v>
      </c>
      <c r="F103" s="68">
        <v>0</v>
      </c>
      <c r="G103" s="68">
        <v>0</v>
      </c>
      <c r="H103" s="68">
        <v>2023</v>
      </c>
      <c r="I103" s="65" t="s">
        <v>43</v>
      </c>
      <c r="J103" s="73" t="s">
        <v>29</v>
      </c>
      <c r="K103" s="55">
        <f t="shared" si="6"/>
        <v>19</v>
      </c>
      <c r="L103" s="120"/>
      <c r="M103" s="5"/>
      <c r="O103" s="7"/>
      <c r="P103" s="2"/>
      <c r="Q103" s="31"/>
      <c r="R103" s="31"/>
      <c r="S103" s="31"/>
    </row>
    <row r="104" spans="1:19" x14ac:dyDescent="0.2">
      <c r="A104" s="1"/>
      <c r="B104" s="116"/>
      <c r="C104" s="118"/>
      <c r="D104" s="68">
        <v>0</v>
      </c>
      <c r="E104" s="68">
        <v>16</v>
      </c>
      <c r="F104" s="68">
        <v>0</v>
      </c>
      <c r="G104" s="68">
        <v>0</v>
      </c>
      <c r="H104" s="68">
        <v>2023</v>
      </c>
      <c r="I104" s="65" t="s">
        <v>49</v>
      </c>
      <c r="J104" s="73" t="s">
        <v>45</v>
      </c>
      <c r="K104" s="55">
        <f t="shared" si="6"/>
        <v>16</v>
      </c>
      <c r="L104" s="120"/>
      <c r="M104" s="5"/>
      <c r="O104" s="7"/>
      <c r="P104" s="2"/>
      <c r="Q104" s="31"/>
      <c r="R104" s="31"/>
      <c r="S104" s="31"/>
    </row>
    <row r="105" spans="1:19" x14ac:dyDescent="0.2">
      <c r="A105" s="1"/>
      <c r="B105" s="116"/>
      <c r="C105" s="118"/>
      <c r="D105" s="68">
        <v>0</v>
      </c>
      <c r="E105" s="68">
        <v>17</v>
      </c>
      <c r="F105" s="68">
        <v>0</v>
      </c>
      <c r="G105" s="68">
        <v>0</v>
      </c>
      <c r="H105" s="68">
        <v>2023</v>
      </c>
      <c r="I105" s="65" t="s">
        <v>89</v>
      </c>
      <c r="J105" s="73" t="s">
        <v>45</v>
      </c>
      <c r="K105" s="55">
        <f t="shared" si="6"/>
        <v>17</v>
      </c>
      <c r="L105" s="120"/>
      <c r="M105" s="5"/>
      <c r="O105" s="7"/>
      <c r="P105" s="2"/>
      <c r="Q105" s="31"/>
      <c r="R105" s="31"/>
      <c r="S105" s="31"/>
    </row>
    <row r="106" spans="1:19" x14ac:dyDescent="0.2">
      <c r="A106" s="1"/>
      <c r="B106" s="116"/>
      <c r="C106" s="118"/>
      <c r="D106" s="68">
        <v>0</v>
      </c>
      <c r="E106" s="68">
        <v>17</v>
      </c>
      <c r="F106" s="68">
        <v>0</v>
      </c>
      <c r="G106" s="68">
        <v>0</v>
      </c>
      <c r="H106" s="68">
        <v>2023</v>
      </c>
      <c r="I106" s="65" t="s">
        <v>90</v>
      </c>
      <c r="J106" s="73" t="s">
        <v>45</v>
      </c>
      <c r="K106" s="55">
        <f t="shared" si="6"/>
        <v>17</v>
      </c>
      <c r="L106" s="120"/>
      <c r="M106" s="5"/>
      <c r="O106" s="7"/>
      <c r="P106" s="2"/>
      <c r="Q106" s="31"/>
      <c r="R106" s="31"/>
      <c r="S106" s="31"/>
    </row>
    <row r="107" spans="1:19" ht="30.75" thickBot="1" x14ac:dyDescent="0.25">
      <c r="A107" s="1"/>
      <c r="B107" s="116"/>
      <c r="C107" s="118"/>
      <c r="D107" s="50">
        <v>0</v>
      </c>
      <c r="E107" s="50">
        <v>16</v>
      </c>
      <c r="F107" s="50">
        <v>0</v>
      </c>
      <c r="G107" s="50">
        <v>0</v>
      </c>
      <c r="H107" s="50">
        <v>2023</v>
      </c>
      <c r="I107" s="71" t="s">
        <v>57</v>
      </c>
      <c r="J107" s="81" t="s">
        <v>30</v>
      </c>
      <c r="K107" s="75">
        <f>SUM(D107:G107)</f>
        <v>16</v>
      </c>
      <c r="L107" s="120"/>
      <c r="M107" s="5"/>
      <c r="O107" s="7"/>
      <c r="P107" s="7"/>
    </row>
    <row r="108" spans="1:19" x14ac:dyDescent="0.2">
      <c r="A108" s="1"/>
      <c r="B108" s="133"/>
      <c r="C108" s="130" t="s">
        <v>101</v>
      </c>
      <c r="D108" s="38">
        <v>0</v>
      </c>
      <c r="E108" s="42">
        <v>0</v>
      </c>
      <c r="F108" s="38">
        <v>27</v>
      </c>
      <c r="G108" s="42">
        <v>0</v>
      </c>
      <c r="H108" s="38">
        <v>2023</v>
      </c>
      <c r="I108" s="82" t="s">
        <v>33</v>
      </c>
      <c r="J108" s="40" t="s">
        <v>44</v>
      </c>
      <c r="K108" s="52">
        <f>SUM(D108:G108)</f>
        <v>27</v>
      </c>
      <c r="L108" s="119">
        <f>SUM(K108:K119)</f>
        <v>2352</v>
      </c>
      <c r="M108" s="5"/>
      <c r="O108" s="7"/>
      <c r="P108" s="7"/>
    </row>
    <row r="109" spans="1:19" x14ac:dyDescent="0.2">
      <c r="A109" s="1"/>
      <c r="B109" s="134"/>
      <c r="C109" s="131"/>
      <c r="D109" s="39">
        <v>0</v>
      </c>
      <c r="E109" s="43">
        <v>0</v>
      </c>
      <c r="F109" s="39">
        <v>87</v>
      </c>
      <c r="G109" s="43">
        <v>0</v>
      </c>
      <c r="H109" s="39">
        <v>2023</v>
      </c>
      <c r="I109" s="37" t="s">
        <v>48</v>
      </c>
      <c r="J109" s="41" t="s">
        <v>44</v>
      </c>
      <c r="K109" s="104">
        <f t="shared" ref="K109:K112" si="7">SUM(D109:G109)</f>
        <v>87</v>
      </c>
      <c r="L109" s="120"/>
      <c r="M109" s="5"/>
      <c r="O109" s="7"/>
      <c r="P109" s="7"/>
    </row>
    <row r="110" spans="1:19" x14ac:dyDescent="0.2">
      <c r="A110" s="1"/>
      <c r="B110" s="134"/>
      <c r="C110" s="131"/>
      <c r="D110" s="39">
        <v>0</v>
      </c>
      <c r="E110" s="43">
        <v>0</v>
      </c>
      <c r="F110" s="39">
        <v>220</v>
      </c>
      <c r="G110" s="43">
        <v>0</v>
      </c>
      <c r="H110" s="39">
        <v>2023</v>
      </c>
      <c r="I110" s="37" t="s">
        <v>58</v>
      </c>
      <c r="J110" s="41" t="s">
        <v>45</v>
      </c>
      <c r="K110" s="104">
        <f t="shared" si="7"/>
        <v>220</v>
      </c>
      <c r="L110" s="120"/>
      <c r="M110" s="5"/>
      <c r="O110" s="7"/>
      <c r="P110" s="7"/>
    </row>
    <row r="111" spans="1:19" x14ac:dyDescent="0.2">
      <c r="A111" s="1"/>
      <c r="B111" s="134"/>
      <c r="C111" s="131"/>
      <c r="D111" s="39">
        <v>0</v>
      </c>
      <c r="E111" s="43">
        <v>0</v>
      </c>
      <c r="F111" s="39">
        <v>434</v>
      </c>
      <c r="G111" s="43">
        <v>0</v>
      </c>
      <c r="H111" s="39">
        <v>2023</v>
      </c>
      <c r="I111" s="37" t="s">
        <v>31</v>
      </c>
      <c r="J111" s="41" t="s">
        <v>29</v>
      </c>
      <c r="K111" s="104">
        <f t="shared" si="7"/>
        <v>434</v>
      </c>
      <c r="L111" s="120"/>
      <c r="M111" s="5"/>
      <c r="O111" s="7"/>
      <c r="P111" s="7"/>
    </row>
    <row r="112" spans="1:19" x14ac:dyDescent="0.2">
      <c r="A112" s="1"/>
      <c r="B112" s="134"/>
      <c r="C112" s="131"/>
      <c r="D112" s="39">
        <v>0</v>
      </c>
      <c r="E112" s="43">
        <v>0</v>
      </c>
      <c r="F112" s="39">
        <v>49</v>
      </c>
      <c r="G112" s="43">
        <v>0</v>
      </c>
      <c r="H112" s="39">
        <v>2023</v>
      </c>
      <c r="I112" s="37" t="s">
        <v>37</v>
      </c>
      <c r="J112" s="41" t="s">
        <v>29</v>
      </c>
      <c r="K112" s="104">
        <f t="shared" si="7"/>
        <v>49</v>
      </c>
      <c r="L112" s="120"/>
      <c r="M112" s="5"/>
      <c r="O112" s="7"/>
      <c r="P112" s="7"/>
    </row>
    <row r="113" spans="1:16" ht="30" x14ac:dyDescent="0.2">
      <c r="A113" s="1"/>
      <c r="B113" s="134"/>
      <c r="C113" s="131"/>
      <c r="D113" s="39">
        <v>0</v>
      </c>
      <c r="E113" s="43">
        <v>0</v>
      </c>
      <c r="F113" s="39">
        <v>232</v>
      </c>
      <c r="G113" s="43">
        <v>0</v>
      </c>
      <c r="H113" s="39">
        <v>2023</v>
      </c>
      <c r="I113" s="37" t="s">
        <v>100</v>
      </c>
      <c r="J113" s="41" t="s">
        <v>30</v>
      </c>
      <c r="K113" s="104">
        <f>SUM(D113:G113)</f>
        <v>232</v>
      </c>
      <c r="L113" s="120"/>
      <c r="M113" s="5"/>
      <c r="O113" s="7"/>
      <c r="P113" s="7"/>
    </row>
    <row r="114" spans="1:16" x14ac:dyDescent="0.2">
      <c r="A114" s="1"/>
      <c r="B114" s="134"/>
      <c r="C114" s="131"/>
      <c r="D114" s="39">
        <v>0</v>
      </c>
      <c r="E114" s="43">
        <v>0</v>
      </c>
      <c r="F114" s="39">
        <v>236</v>
      </c>
      <c r="G114" s="43">
        <v>0</v>
      </c>
      <c r="H114" s="39">
        <v>2023</v>
      </c>
      <c r="I114" s="37" t="s">
        <v>52</v>
      </c>
      <c r="J114" s="41" t="s">
        <v>18</v>
      </c>
      <c r="K114" s="104">
        <f t="shared" ref="K114:K119" si="8">SUM(D114:G114)</f>
        <v>236</v>
      </c>
      <c r="L114" s="120"/>
      <c r="M114" s="5"/>
      <c r="O114" s="7"/>
      <c r="P114" s="7"/>
    </row>
    <row r="115" spans="1:16" x14ac:dyDescent="0.2">
      <c r="A115" s="1"/>
      <c r="B115" s="134"/>
      <c r="C115" s="131"/>
      <c r="D115" s="39">
        <v>0</v>
      </c>
      <c r="E115" s="43">
        <v>0</v>
      </c>
      <c r="F115" s="39">
        <v>267</v>
      </c>
      <c r="G115" s="43">
        <v>0</v>
      </c>
      <c r="H115" s="39">
        <v>2023</v>
      </c>
      <c r="I115" s="37" t="s">
        <v>55</v>
      </c>
      <c r="J115" s="41" t="s">
        <v>18</v>
      </c>
      <c r="K115" s="104">
        <f t="shared" si="8"/>
        <v>267</v>
      </c>
      <c r="L115" s="120"/>
      <c r="M115" s="5"/>
      <c r="O115" s="7"/>
      <c r="P115" s="7"/>
    </row>
    <row r="116" spans="1:16" ht="30" x14ac:dyDescent="0.2">
      <c r="A116" s="1"/>
      <c r="B116" s="134"/>
      <c r="C116" s="131"/>
      <c r="D116" s="39">
        <v>0</v>
      </c>
      <c r="E116" s="43">
        <v>0</v>
      </c>
      <c r="F116" s="39">
        <v>192</v>
      </c>
      <c r="G116" s="43">
        <v>0</v>
      </c>
      <c r="H116" s="39">
        <v>2023</v>
      </c>
      <c r="I116" s="37" t="s">
        <v>42</v>
      </c>
      <c r="J116" s="41" t="s">
        <v>30</v>
      </c>
      <c r="K116" s="104">
        <f t="shared" si="8"/>
        <v>192</v>
      </c>
      <c r="L116" s="120"/>
      <c r="M116" s="5"/>
      <c r="O116" s="7"/>
      <c r="P116" s="7"/>
    </row>
    <row r="117" spans="1:16" x14ac:dyDescent="0.2">
      <c r="A117" s="1"/>
      <c r="B117" s="134"/>
      <c r="C117" s="131"/>
      <c r="D117" s="39">
        <v>0</v>
      </c>
      <c r="E117" s="43">
        <v>0</v>
      </c>
      <c r="F117" s="39">
        <v>55</v>
      </c>
      <c r="G117" s="43">
        <v>0</v>
      </c>
      <c r="H117" s="39">
        <v>2023</v>
      </c>
      <c r="I117" s="37" t="s">
        <v>60</v>
      </c>
      <c r="J117" s="41" t="s">
        <v>45</v>
      </c>
      <c r="K117" s="104">
        <f t="shared" si="8"/>
        <v>55</v>
      </c>
      <c r="L117" s="120"/>
      <c r="M117" s="5"/>
      <c r="O117" s="7"/>
      <c r="P117" s="7"/>
    </row>
    <row r="118" spans="1:16" x14ac:dyDescent="0.2">
      <c r="A118" s="1"/>
      <c r="B118" s="134"/>
      <c r="C118" s="131"/>
      <c r="D118" s="39">
        <v>0</v>
      </c>
      <c r="E118" s="43">
        <v>0</v>
      </c>
      <c r="F118" s="39">
        <v>379</v>
      </c>
      <c r="G118" s="43">
        <v>0</v>
      </c>
      <c r="H118" s="39">
        <v>2023</v>
      </c>
      <c r="I118" s="37" t="s">
        <v>43</v>
      </c>
      <c r="J118" s="41" t="s">
        <v>45</v>
      </c>
      <c r="K118" s="104">
        <f t="shared" si="8"/>
        <v>379</v>
      </c>
      <c r="L118" s="120"/>
      <c r="M118" s="5"/>
      <c r="O118" s="7"/>
      <c r="P118" s="7"/>
    </row>
    <row r="119" spans="1:16" ht="30.75" thickBot="1" x14ac:dyDescent="0.25">
      <c r="A119" s="1"/>
      <c r="B119" s="135"/>
      <c r="C119" s="132"/>
      <c r="D119" s="105">
        <v>0</v>
      </c>
      <c r="E119" s="59">
        <v>0</v>
      </c>
      <c r="F119" s="105">
        <v>174</v>
      </c>
      <c r="G119" s="59">
        <v>0</v>
      </c>
      <c r="H119" s="39">
        <v>2023</v>
      </c>
      <c r="I119" s="106" t="s">
        <v>17</v>
      </c>
      <c r="J119" s="107" t="s">
        <v>30</v>
      </c>
      <c r="K119" s="104">
        <f t="shared" si="8"/>
        <v>174</v>
      </c>
      <c r="L119" s="152"/>
      <c r="M119" s="5"/>
      <c r="O119" s="7"/>
      <c r="P119" s="7"/>
    </row>
    <row r="120" spans="1:16" ht="19.5" customHeight="1" thickBot="1" x14ac:dyDescent="0.3">
      <c r="A120" s="1"/>
      <c r="B120" s="121" t="s">
        <v>20</v>
      </c>
      <c r="C120" s="122"/>
      <c r="D120" s="108">
        <f>SUM(D11:D119)</f>
        <v>1634</v>
      </c>
      <c r="E120" s="108">
        <f t="shared" ref="E120:G120" si="9">SUM(E11:E119)</f>
        <v>2622</v>
      </c>
      <c r="F120" s="108">
        <f t="shared" si="9"/>
        <v>5020</v>
      </c>
      <c r="G120" s="108">
        <f t="shared" si="9"/>
        <v>1105</v>
      </c>
      <c r="H120" s="108"/>
      <c r="I120" s="108"/>
      <c r="J120" s="108"/>
      <c r="K120" s="167">
        <f>SUM(K11:K119)</f>
        <v>10381</v>
      </c>
      <c r="L120" s="167">
        <f>SUM(L11:L119)</f>
        <v>10381</v>
      </c>
      <c r="M120" s="5"/>
      <c r="O120" s="7"/>
      <c r="P120" s="7"/>
    </row>
    <row r="121" spans="1:16" ht="12.75" customHeight="1" x14ac:dyDescent="0.2">
      <c r="A121" s="1"/>
      <c r="B121" s="2"/>
      <c r="C121" s="4"/>
      <c r="J121" s="6"/>
      <c r="L121" s="2"/>
      <c r="M121" s="5"/>
      <c r="O121" s="7"/>
      <c r="P121" s="7"/>
    </row>
    <row r="122" spans="1:16" ht="12.75" customHeight="1" x14ac:dyDescent="0.2">
      <c r="A122" s="1"/>
      <c r="B122" s="2"/>
      <c r="C122" s="4"/>
      <c r="E122" s="2"/>
      <c r="F122" s="2"/>
      <c r="G122" s="2"/>
      <c r="H122" s="2"/>
      <c r="I122" s="3"/>
      <c r="J122" s="4"/>
      <c r="K122" s="2"/>
      <c r="L122" s="2"/>
      <c r="M122" s="5"/>
      <c r="O122" s="7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111" t="s">
        <v>111</v>
      </c>
      <c r="I123" s="112"/>
      <c r="J123" s="112"/>
      <c r="K123" s="9">
        <f>+G120</f>
        <v>1105</v>
      </c>
      <c r="L123" s="2"/>
      <c r="M123" s="5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P125" s="7"/>
    </row>
    <row r="126" spans="1:16" ht="12.75" customHeight="1" x14ac:dyDescent="0.2">
      <c r="A126" s="1"/>
      <c r="B126" s="2"/>
      <c r="C126" s="4"/>
      <c r="D126" s="2"/>
      <c r="F126" s="2"/>
      <c r="G126" s="2"/>
      <c r="H126" s="2"/>
      <c r="J126" s="6"/>
      <c r="K126" s="2"/>
      <c r="L126" s="2"/>
      <c r="M126" s="5"/>
      <c r="P126" s="7"/>
    </row>
    <row r="127" spans="1:16" ht="12.75" customHeight="1" x14ac:dyDescent="0.2">
      <c r="A127" s="1"/>
      <c r="B127" s="2"/>
      <c r="C127" s="4"/>
      <c r="D127" s="2"/>
      <c r="F127" s="2"/>
      <c r="G127" s="2"/>
      <c r="H127" s="2"/>
      <c r="J127" s="6"/>
      <c r="K127" s="2"/>
      <c r="L127" s="2"/>
      <c r="M127" s="5"/>
      <c r="P127" s="7"/>
    </row>
    <row r="128" spans="1:16" ht="12.75" customHeight="1" x14ac:dyDescent="0.2">
      <c r="A128" s="1"/>
      <c r="B128" s="2"/>
      <c r="C128" s="4"/>
      <c r="D128" s="2"/>
      <c r="F128" s="2"/>
      <c r="G128" s="2"/>
      <c r="H128" s="2"/>
      <c r="J128" s="6"/>
      <c r="K128" s="2"/>
      <c r="L128" s="2"/>
      <c r="M128" s="5"/>
      <c r="P128" s="7"/>
    </row>
    <row r="129" spans="1:16" ht="12.75" customHeight="1" x14ac:dyDescent="0.2">
      <c r="A129" s="1"/>
      <c r="B129" s="2"/>
      <c r="C129" s="4"/>
      <c r="D129" s="2"/>
      <c r="F129" s="2"/>
      <c r="G129" s="2"/>
      <c r="H129" s="2"/>
      <c r="J129" s="6"/>
      <c r="K129" s="2"/>
      <c r="L129" s="2"/>
      <c r="M129" s="5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  <c r="O430" s="7"/>
      <c r="P430" s="7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  <c r="O431" s="7"/>
      <c r="P431" s="7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  <c r="O432" s="7"/>
      <c r="P432" s="7"/>
    </row>
    <row r="433" spans="1:16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  <c r="O433" s="7"/>
      <c r="P433" s="7"/>
    </row>
    <row r="434" spans="1:16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  <c r="O434" s="7"/>
      <c r="P434" s="7"/>
    </row>
    <row r="435" spans="1:16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  <c r="O435" s="7"/>
      <c r="P435" s="7"/>
    </row>
    <row r="436" spans="1:16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  <c r="O436" s="7"/>
      <c r="P436" s="7"/>
    </row>
    <row r="437" spans="1:16" ht="12.75" customHeight="1" x14ac:dyDescent="0.2">
      <c r="A437" s="1"/>
      <c r="B437" s="2"/>
      <c r="C437" s="4"/>
      <c r="D437" s="2"/>
      <c r="E437" s="2"/>
      <c r="F437" s="2"/>
      <c r="G437" s="2"/>
      <c r="H437" s="2"/>
      <c r="I437" s="3"/>
      <c r="J437" s="4"/>
      <c r="K437" s="2"/>
      <c r="L437" s="2"/>
      <c r="M437" s="5"/>
      <c r="O437" s="7"/>
      <c r="P437" s="7"/>
    </row>
    <row r="438" spans="1:16" ht="12.75" customHeight="1" x14ac:dyDescent="0.2">
      <c r="A438" s="1"/>
      <c r="B438" s="2"/>
      <c r="C438" s="4"/>
      <c r="D438" s="2"/>
      <c r="E438" s="2"/>
      <c r="F438" s="2"/>
      <c r="G438" s="2"/>
      <c r="H438" s="2"/>
      <c r="I438" s="3"/>
      <c r="J438" s="4"/>
      <c r="K438" s="2"/>
      <c r="L438" s="2"/>
      <c r="M438" s="5"/>
      <c r="O438" s="7"/>
      <c r="P438" s="7"/>
    </row>
    <row r="439" spans="1:16" ht="12.75" customHeight="1" x14ac:dyDescent="0.2">
      <c r="A439" s="1"/>
      <c r="B439" s="2"/>
      <c r="C439" s="4"/>
      <c r="D439" s="2"/>
      <c r="E439" s="2"/>
      <c r="F439" s="2"/>
      <c r="G439" s="2"/>
      <c r="H439" s="2"/>
      <c r="I439" s="3"/>
      <c r="J439" s="4"/>
      <c r="K439" s="2"/>
      <c r="L439" s="2"/>
      <c r="M439" s="5"/>
      <c r="O439" s="7"/>
      <c r="P439" s="7"/>
    </row>
    <row r="440" spans="1:16" ht="12.75" customHeight="1" x14ac:dyDescent="0.2">
      <c r="A440" s="1"/>
      <c r="B440" s="2"/>
      <c r="C440" s="4"/>
      <c r="D440" s="2"/>
      <c r="E440" s="2"/>
      <c r="F440" s="2"/>
      <c r="G440" s="2"/>
      <c r="H440" s="2"/>
      <c r="I440" s="3"/>
      <c r="J440" s="4"/>
      <c r="K440" s="2"/>
      <c r="L440" s="2"/>
      <c r="M440" s="5"/>
      <c r="O440" s="7"/>
      <c r="P440" s="7"/>
    </row>
    <row r="441" spans="1:16" ht="12.75" customHeight="1" x14ac:dyDescent="0.2">
      <c r="A441" s="1"/>
      <c r="B441" s="2"/>
      <c r="C441" s="4"/>
      <c r="D441" s="2"/>
      <c r="E441" s="2"/>
      <c r="F441" s="2"/>
      <c r="G441" s="2"/>
      <c r="H441" s="2"/>
      <c r="I441" s="3"/>
      <c r="J441" s="4"/>
      <c r="K441" s="2"/>
      <c r="L441" s="2"/>
      <c r="M441" s="5"/>
      <c r="O441" s="7"/>
      <c r="P441" s="7"/>
    </row>
    <row r="442" spans="1:16" ht="12.75" customHeight="1" x14ac:dyDescent="0.2">
      <c r="A442" s="1"/>
      <c r="B442" s="2"/>
      <c r="C442" s="4"/>
      <c r="D442" s="2"/>
      <c r="E442" s="2"/>
      <c r="F442" s="2"/>
      <c r="G442" s="2"/>
      <c r="H442" s="2"/>
      <c r="I442" s="3"/>
      <c r="J442" s="4"/>
      <c r="K442" s="2"/>
      <c r="L442" s="2"/>
      <c r="M442" s="5"/>
      <c r="O442" s="7"/>
      <c r="P442" s="7"/>
    </row>
    <row r="443" spans="1:16" ht="12.75" customHeight="1" x14ac:dyDescent="0.2">
      <c r="A443" s="1"/>
      <c r="B443" s="2"/>
      <c r="C443" s="4"/>
      <c r="D443" s="2"/>
      <c r="E443" s="2"/>
      <c r="F443" s="2"/>
      <c r="G443" s="2"/>
      <c r="H443" s="2"/>
      <c r="I443" s="3"/>
      <c r="J443" s="4"/>
      <c r="K443" s="2"/>
      <c r="L443" s="2"/>
      <c r="M443" s="5"/>
      <c r="O443" s="7"/>
      <c r="P443" s="7"/>
    </row>
    <row r="444" spans="1:16" ht="12.75" customHeight="1" x14ac:dyDescent="0.2">
      <c r="A444" s="1"/>
      <c r="B444" s="2"/>
      <c r="C444" s="4"/>
      <c r="D444" s="2"/>
      <c r="E444" s="2"/>
      <c r="F444" s="2"/>
      <c r="G444" s="2"/>
      <c r="H444" s="2"/>
      <c r="I444" s="3"/>
      <c r="J444" s="4"/>
      <c r="K444" s="2"/>
      <c r="L444" s="2"/>
      <c r="M444" s="5"/>
      <c r="O444" s="7"/>
      <c r="P444" s="7"/>
    </row>
    <row r="445" spans="1:16" ht="12.75" customHeight="1" x14ac:dyDescent="0.2">
      <c r="A445" s="1"/>
      <c r="B445" s="2"/>
      <c r="C445" s="4"/>
      <c r="D445" s="2"/>
      <c r="E445" s="2"/>
      <c r="F445" s="2"/>
      <c r="G445" s="2"/>
      <c r="H445" s="2"/>
      <c r="I445" s="3"/>
      <c r="J445" s="4"/>
      <c r="K445" s="2"/>
      <c r="L445" s="2"/>
      <c r="M445" s="5"/>
      <c r="O445" s="7"/>
      <c r="P445" s="7"/>
    </row>
    <row r="446" spans="1:16" ht="12.75" customHeight="1" x14ac:dyDescent="0.2">
      <c r="A446" s="1"/>
      <c r="B446" s="2"/>
      <c r="C446" s="4"/>
      <c r="D446" s="2"/>
      <c r="E446" s="2"/>
      <c r="F446" s="2"/>
      <c r="G446" s="2"/>
      <c r="H446" s="2"/>
      <c r="I446" s="3"/>
      <c r="J446" s="4"/>
      <c r="K446" s="2"/>
      <c r="L446" s="2"/>
      <c r="M446" s="5"/>
      <c r="O446" s="7"/>
      <c r="P446" s="7"/>
    </row>
    <row r="447" spans="1:16" ht="12.75" customHeight="1" x14ac:dyDescent="0.2">
      <c r="A447" s="1"/>
      <c r="B447" s="2"/>
      <c r="C447" s="4"/>
      <c r="D447" s="2"/>
      <c r="E447" s="2"/>
      <c r="F447" s="2"/>
      <c r="G447" s="2"/>
      <c r="H447" s="2"/>
      <c r="I447" s="3"/>
      <c r="J447" s="4"/>
      <c r="K447" s="2"/>
      <c r="L447" s="2"/>
      <c r="M447" s="5"/>
      <c r="O447" s="7"/>
      <c r="P447" s="7"/>
    </row>
    <row r="448" spans="1:16" ht="12.75" customHeight="1" x14ac:dyDescent="0.2">
      <c r="A448" s="1"/>
      <c r="B448" s="2"/>
      <c r="C448" s="4"/>
      <c r="D448" s="2"/>
      <c r="E448" s="2"/>
      <c r="F448" s="2"/>
      <c r="G448" s="2"/>
      <c r="H448" s="2"/>
      <c r="I448" s="3"/>
      <c r="J448" s="4"/>
      <c r="K448" s="2"/>
      <c r="L448" s="2"/>
      <c r="M448" s="5"/>
      <c r="O448" s="7"/>
      <c r="P448" s="7"/>
    </row>
    <row r="449" spans="1:16" ht="12.75" customHeight="1" x14ac:dyDescent="0.2">
      <c r="A449" s="1"/>
      <c r="B449" s="2"/>
      <c r="C449" s="4"/>
      <c r="D449" s="2"/>
      <c r="E449" s="2"/>
      <c r="F449" s="2"/>
      <c r="G449" s="2"/>
      <c r="H449" s="2"/>
      <c r="I449" s="3"/>
      <c r="J449" s="4"/>
      <c r="K449" s="2"/>
      <c r="L449" s="2"/>
      <c r="M449" s="5"/>
      <c r="O449" s="7"/>
      <c r="P449" s="7"/>
    </row>
    <row r="450" spans="1:16" ht="12.75" customHeight="1" x14ac:dyDescent="0.2">
      <c r="A450" s="1"/>
      <c r="B450" s="2"/>
      <c r="C450" s="4"/>
      <c r="D450" s="2"/>
      <c r="E450" s="2"/>
      <c r="F450" s="2"/>
      <c r="G450" s="2"/>
      <c r="H450" s="2"/>
      <c r="I450" s="3"/>
      <c r="J450" s="4"/>
      <c r="K450" s="2"/>
      <c r="L450" s="2"/>
      <c r="M450" s="5"/>
      <c r="O450" s="7"/>
      <c r="P450" s="7"/>
    </row>
    <row r="451" spans="1:16" ht="12.75" customHeight="1" x14ac:dyDescent="0.2">
      <c r="A451" s="1"/>
      <c r="B451" s="2"/>
      <c r="C451" s="4"/>
      <c r="D451" s="2"/>
      <c r="E451" s="2"/>
      <c r="F451" s="2"/>
      <c r="G451" s="2"/>
      <c r="H451" s="2"/>
      <c r="I451" s="3"/>
      <c r="J451" s="4"/>
      <c r="K451" s="2"/>
      <c r="L451" s="2"/>
      <c r="M451" s="5"/>
      <c r="O451" s="7"/>
      <c r="P451" s="7"/>
    </row>
    <row r="452" spans="1:16" ht="12.75" customHeight="1" x14ac:dyDescent="0.2">
      <c r="A452" s="1"/>
      <c r="B452" s="2"/>
      <c r="C452" s="4"/>
      <c r="D452" s="2"/>
      <c r="E452" s="2"/>
      <c r="F452" s="2"/>
      <c r="G452" s="2"/>
      <c r="H452" s="2"/>
      <c r="I452" s="3"/>
      <c r="J452" s="4"/>
      <c r="K452" s="2"/>
      <c r="L452" s="2"/>
      <c r="M452" s="5"/>
      <c r="O452" s="7"/>
      <c r="P452" s="7"/>
    </row>
    <row r="453" spans="1:16" ht="12.75" customHeight="1" x14ac:dyDescent="0.2">
      <c r="A453" s="1"/>
      <c r="B453" s="2"/>
      <c r="C453" s="4"/>
      <c r="D453" s="2"/>
      <c r="E453" s="2"/>
      <c r="F453" s="2"/>
      <c r="G453" s="2"/>
      <c r="H453" s="2"/>
      <c r="I453" s="3"/>
      <c r="J453" s="4"/>
      <c r="K453" s="2"/>
      <c r="L453" s="2"/>
      <c r="M453" s="5"/>
      <c r="O453" s="7"/>
      <c r="P453" s="7"/>
    </row>
    <row r="454" spans="1:16" ht="12.75" customHeight="1" x14ac:dyDescent="0.2">
      <c r="A454" s="1"/>
      <c r="B454" s="2"/>
      <c r="C454" s="4"/>
      <c r="D454" s="2"/>
      <c r="E454" s="2"/>
      <c r="F454" s="2"/>
      <c r="G454" s="2"/>
      <c r="H454" s="2"/>
      <c r="I454" s="3"/>
      <c r="J454" s="4"/>
      <c r="K454" s="2"/>
      <c r="L454" s="2"/>
      <c r="M454" s="5"/>
      <c r="O454" s="7"/>
      <c r="P454" s="7"/>
    </row>
    <row r="455" spans="1:16" ht="12.75" customHeight="1" x14ac:dyDescent="0.2">
      <c r="A455" s="1"/>
      <c r="B455" s="2"/>
      <c r="C455" s="4"/>
      <c r="D455" s="2"/>
      <c r="E455" s="2"/>
      <c r="F455" s="2"/>
      <c r="G455" s="2"/>
      <c r="H455" s="2"/>
      <c r="I455" s="3"/>
      <c r="J455" s="4"/>
      <c r="K455" s="2"/>
      <c r="L455" s="2"/>
      <c r="M455" s="5"/>
      <c r="O455" s="7"/>
      <c r="P455" s="7"/>
    </row>
    <row r="456" spans="1:16" ht="12.75" customHeight="1" x14ac:dyDescent="0.2">
      <c r="A456" s="1"/>
      <c r="B456" s="2"/>
      <c r="C456" s="4"/>
      <c r="D456" s="2"/>
      <c r="E456" s="2"/>
      <c r="F456" s="2"/>
      <c r="G456" s="2"/>
      <c r="H456" s="2"/>
      <c r="I456" s="3"/>
      <c r="J456" s="4"/>
      <c r="K456" s="2"/>
      <c r="L456" s="2"/>
      <c r="M456" s="5"/>
      <c r="O456" s="7"/>
      <c r="P456" s="7"/>
    </row>
    <row r="457" spans="1:16" ht="12.75" customHeight="1" x14ac:dyDescent="0.2">
      <c r="A457" s="1"/>
      <c r="B457" s="2"/>
      <c r="C457" s="4"/>
      <c r="D457" s="2"/>
      <c r="E457" s="2"/>
      <c r="F457" s="2"/>
      <c r="G457" s="2"/>
      <c r="H457" s="2"/>
      <c r="I457" s="3"/>
      <c r="J457" s="4"/>
      <c r="K457" s="2"/>
      <c r="L457" s="2"/>
      <c r="M457" s="5"/>
      <c r="O457" s="7"/>
      <c r="P457" s="7"/>
    </row>
    <row r="458" spans="1:16" ht="12.75" customHeight="1" x14ac:dyDescent="0.2">
      <c r="A458" s="1"/>
      <c r="B458" s="2"/>
      <c r="C458" s="4"/>
      <c r="D458" s="2"/>
      <c r="E458" s="2"/>
      <c r="F458" s="2"/>
      <c r="G458" s="2"/>
      <c r="H458" s="2"/>
      <c r="I458" s="3"/>
      <c r="J458" s="4"/>
      <c r="K458" s="2"/>
      <c r="L458" s="2"/>
      <c r="M458" s="5"/>
      <c r="O458" s="7"/>
      <c r="P458" s="7"/>
    </row>
    <row r="459" spans="1:16" ht="12.75" customHeight="1" x14ac:dyDescent="0.2">
      <c r="A459" s="1"/>
      <c r="B459" s="2"/>
      <c r="C459" s="4"/>
      <c r="D459" s="2"/>
      <c r="E459" s="2"/>
      <c r="F459" s="2"/>
      <c r="G459" s="2"/>
      <c r="H459" s="2"/>
      <c r="I459" s="3"/>
      <c r="J459" s="4"/>
      <c r="K459" s="2"/>
      <c r="L459" s="2"/>
      <c r="M459" s="5"/>
      <c r="O459" s="7"/>
      <c r="P459" s="7"/>
    </row>
    <row r="460" spans="1:16" ht="12.75" customHeight="1" x14ac:dyDescent="0.2">
      <c r="A460" s="1"/>
      <c r="B460" s="2"/>
      <c r="C460" s="4"/>
      <c r="D460" s="2"/>
      <c r="E460" s="2"/>
      <c r="F460" s="2"/>
      <c r="G460" s="2"/>
      <c r="H460" s="2"/>
      <c r="I460" s="3"/>
      <c r="J460" s="4"/>
      <c r="K460" s="2"/>
      <c r="L460" s="2"/>
      <c r="M460" s="5"/>
      <c r="O460" s="7"/>
      <c r="P460" s="7"/>
    </row>
    <row r="461" spans="1:16" ht="12.75" customHeight="1" x14ac:dyDescent="0.2">
      <c r="A461" s="1"/>
      <c r="B461" s="2"/>
      <c r="C461" s="4"/>
      <c r="D461" s="2"/>
      <c r="E461" s="2"/>
      <c r="F461" s="2"/>
      <c r="G461" s="2"/>
      <c r="H461" s="2"/>
      <c r="I461" s="3"/>
      <c r="J461" s="4"/>
      <c r="K461" s="2"/>
      <c r="L461" s="2"/>
      <c r="M461" s="5"/>
      <c r="O461" s="7"/>
      <c r="P461" s="7"/>
    </row>
    <row r="462" spans="1:16" ht="12.75" customHeight="1" x14ac:dyDescent="0.2">
      <c r="A462" s="1"/>
      <c r="B462" s="2"/>
      <c r="C462" s="4"/>
      <c r="D462" s="2"/>
      <c r="E462" s="2"/>
      <c r="F462" s="2"/>
      <c r="G462" s="2"/>
      <c r="H462" s="2"/>
      <c r="I462" s="3"/>
      <c r="J462" s="4"/>
      <c r="K462" s="2"/>
      <c r="L462" s="2"/>
      <c r="M462" s="5"/>
      <c r="O462" s="7"/>
      <c r="P462" s="7"/>
    </row>
    <row r="463" spans="1:16" ht="12.75" customHeight="1" x14ac:dyDescent="0.2">
      <c r="A463" s="1"/>
      <c r="B463" s="2"/>
      <c r="C463" s="4"/>
      <c r="D463" s="2"/>
      <c r="E463" s="2"/>
      <c r="F463" s="2"/>
      <c r="G463" s="2"/>
      <c r="H463" s="2"/>
      <c r="I463" s="3"/>
      <c r="J463" s="4"/>
      <c r="K463" s="2"/>
      <c r="L463" s="2"/>
      <c r="M463" s="5"/>
      <c r="O463" s="7"/>
      <c r="P463" s="7"/>
    </row>
    <row r="464" spans="1:16" ht="12.75" customHeight="1" x14ac:dyDescent="0.2">
      <c r="A464" s="1"/>
      <c r="B464" s="2"/>
      <c r="C464" s="4"/>
      <c r="D464" s="2"/>
      <c r="E464" s="2"/>
      <c r="F464" s="2"/>
      <c r="G464" s="2"/>
      <c r="H464" s="2"/>
      <c r="I464" s="3"/>
      <c r="J464" s="4"/>
      <c r="K464" s="2"/>
      <c r="L464" s="2"/>
      <c r="M464" s="5"/>
      <c r="O464" s="7"/>
      <c r="P464" s="7"/>
    </row>
    <row r="465" spans="1:16" ht="12.75" customHeight="1" x14ac:dyDescent="0.2">
      <c r="A465" s="1"/>
      <c r="B465" s="2"/>
      <c r="C465" s="4"/>
      <c r="D465" s="2"/>
      <c r="E465" s="2"/>
      <c r="F465" s="2"/>
      <c r="G465" s="2"/>
      <c r="H465" s="2"/>
      <c r="I465" s="3"/>
      <c r="J465" s="4"/>
      <c r="K465" s="2"/>
      <c r="L465" s="2"/>
      <c r="M465" s="5"/>
      <c r="O465" s="7"/>
      <c r="P465" s="7"/>
    </row>
    <row r="466" spans="1:16" ht="12.75" customHeight="1" x14ac:dyDescent="0.2">
      <c r="A466" s="1"/>
      <c r="B466" s="2"/>
      <c r="C466" s="4"/>
      <c r="D466" s="2"/>
      <c r="E466" s="2"/>
      <c r="F466" s="2"/>
      <c r="G466" s="2"/>
      <c r="H466" s="2"/>
      <c r="I466" s="3"/>
      <c r="J466" s="4"/>
      <c r="K466" s="2"/>
      <c r="L466" s="2"/>
      <c r="M466" s="5"/>
      <c r="O466" s="7"/>
      <c r="P466" s="7"/>
    </row>
    <row r="467" spans="1:16" ht="12.75" customHeight="1" x14ac:dyDescent="0.2">
      <c r="A467" s="1"/>
      <c r="B467" s="2"/>
      <c r="C467" s="4"/>
      <c r="D467" s="2"/>
      <c r="E467" s="2"/>
      <c r="F467" s="2"/>
      <c r="G467" s="2"/>
      <c r="H467" s="2"/>
      <c r="I467" s="3"/>
      <c r="J467" s="4"/>
      <c r="K467" s="2"/>
      <c r="L467" s="2"/>
      <c r="M467" s="5"/>
      <c r="O467" s="7"/>
      <c r="P467" s="7"/>
    </row>
    <row r="468" spans="1:16" ht="12.75" customHeight="1" x14ac:dyDescent="0.2">
      <c r="A468" s="1"/>
      <c r="B468" s="2"/>
      <c r="C468" s="4"/>
      <c r="D468" s="2"/>
      <c r="E468" s="2"/>
      <c r="F468" s="2"/>
      <c r="G468" s="2"/>
      <c r="H468" s="2"/>
      <c r="I468" s="3"/>
      <c r="J468" s="4"/>
      <c r="K468" s="2"/>
      <c r="L468" s="2"/>
      <c r="M468" s="5"/>
      <c r="O468" s="7"/>
      <c r="P468" s="7"/>
    </row>
    <row r="469" spans="1:16" ht="12.75" customHeight="1" x14ac:dyDescent="0.2">
      <c r="A469" s="1"/>
      <c r="B469" s="2"/>
      <c r="C469" s="4"/>
      <c r="D469" s="2"/>
      <c r="E469" s="2"/>
      <c r="F469" s="2"/>
      <c r="G469" s="2"/>
      <c r="H469" s="2"/>
      <c r="I469" s="3"/>
      <c r="J469" s="4"/>
      <c r="K469" s="2"/>
      <c r="L469" s="2"/>
      <c r="M469" s="5"/>
      <c r="O469" s="7"/>
      <c r="P469" s="7"/>
    </row>
    <row r="470" spans="1:16" ht="12.75" customHeight="1" x14ac:dyDescent="0.2">
      <c r="A470" s="1"/>
      <c r="B470" s="2"/>
      <c r="C470" s="4"/>
      <c r="D470" s="2"/>
      <c r="E470" s="2"/>
      <c r="F470" s="2"/>
      <c r="G470" s="2"/>
      <c r="H470" s="2"/>
      <c r="I470" s="3"/>
      <c r="J470" s="4"/>
      <c r="K470" s="2"/>
      <c r="L470" s="2"/>
      <c r="M470" s="5"/>
      <c r="O470" s="7"/>
      <c r="P470" s="7"/>
    </row>
    <row r="471" spans="1:16" ht="12.75" customHeight="1" x14ac:dyDescent="0.2">
      <c r="A471" s="1"/>
      <c r="B471" s="2"/>
      <c r="C471" s="4"/>
      <c r="D471" s="2"/>
      <c r="E471" s="2"/>
      <c r="F471" s="2"/>
      <c r="G471" s="2"/>
      <c r="H471" s="2"/>
      <c r="I471" s="3"/>
      <c r="J471" s="4"/>
      <c r="K471" s="2"/>
      <c r="L471" s="2"/>
      <c r="M471" s="5"/>
      <c r="O471" s="7"/>
      <c r="P471" s="7"/>
    </row>
    <row r="472" spans="1:16" ht="12.75" customHeight="1" x14ac:dyDescent="0.2">
      <c r="A472" s="1"/>
      <c r="B472" s="2"/>
      <c r="C472" s="4"/>
      <c r="D472" s="2"/>
      <c r="E472" s="2"/>
      <c r="F472" s="2"/>
      <c r="G472" s="2"/>
      <c r="H472" s="2"/>
      <c r="I472" s="3"/>
      <c r="J472" s="4"/>
      <c r="K472" s="2"/>
      <c r="L472" s="2"/>
      <c r="M472" s="5"/>
      <c r="O472" s="7"/>
      <c r="P472" s="7"/>
    </row>
    <row r="473" spans="1:16" ht="12.75" customHeight="1" x14ac:dyDescent="0.2">
      <c r="A473" s="1"/>
      <c r="B473" s="2"/>
      <c r="C473" s="4"/>
      <c r="D473" s="2"/>
      <c r="E473" s="2"/>
      <c r="F473" s="2"/>
      <c r="G473" s="2"/>
      <c r="H473" s="2"/>
      <c r="I473" s="3"/>
      <c r="J473" s="4"/>
      <c r="K473" s="2"/>
      <c r="L473" s="2"/>
      <c r="M473" s="5"/>
      <c r="O473" s="7"/>
      <c r="P473" s="7"/>
    </row>
    <row r="474" spans="1:16" ht="12.75" customHeight="1" x14ac:dyDescent="0.2">
      <c r="A474" s="1"/>
      <c r="B474" s="2"/>
      <c r="C474" s="4"/>
      <c r="D474" s="2"/>
      <c r="E474" s="2"/>
      <c r="F474" s="2"/>
      <c r="G474" s="2"/>
      <c r="H474" s="2"/>
      <c r="I474" s="3"/>
      <c r="J474" s="4"/>
      <c r="K474" s="2"/>
      <c r="L474" s="2"/>
      <c r="M474" s="5"/>
      <c r="O474" s="7"/>
      <c r="P474" s="7"/>
    </row>
    <row r="475" spans="1:16" ht="12.75" customHeight="1" x14ac:dyDescent="0.2">
      <c r="A475" s="1"/>
      <c r="B475" s="2"/>
      <c r="C475" s="4"/>
      <c r="D475" s="2"/>
      <c r="E475" s="2"/>
      <c r="F475" s="2"/>
      <c r="G475" s="2"/>
      <c r="H475" s="2"/>
      <c r="I475" s="3"/>
      <c r="J475" s="4"/>
      <c r="K475" s="2"/>
      <c r="L475" s="2"/>
      <c r="M475" s="5"/>
      <c r="O475" s="7"/>
      <c r="P475" s="7"/>
    </row>
    <row r="476" spans="1:16" ht="12.75" customHeight="1" x14ac:dyDescent="0.2">
      <c r="A476" s="1"/>
      <c r="B476" s="2"/>
      <c r="C476" s="4"/>
      <c r="D476" s="2"/>
      <c r="E476" s="2"/>
      <c r="F476" s="2"/>
      <c r="G476" s="2"/>
      <c r="H476" s="2"/>
      <c r="I476" s="3"/>
      <c r="J476" s="4"/>
      <c r="K476" s="2"/>
      <c r="L476" s="2"/>
      <c r="M476" s="5"/>
      <c r="O476" s="7"/>
      <c r="P476" s="7"/>
    </row>
    <row r="477" spans="1:16" ht="12.75" customHeight="1" x14ac:dyDescent="0.2">
      <c r="A477" s="1"/>
      <c r="B477" s="2"/>
      <c r="C477" s="4"/>
      <c r="D477" s="2"/>
      <c r="E477" s="2"/>
      <c r="F477" s="2"/>
      <c r="G477" s="2"/>
      <c r="H477" s="2"/>
      <c r="I477" s="3"/>
      <c r="J477" s="4"/>
      <c r="K477" s="2"/>
      <c r="L477" s="2"/>
      <c r="M477" s="5"/>
      <c r="O477" s="7"/>
      <c r="P477" s="7"/>
    </row>
    <row r="478" spans="1:16" ht="12.75" customHeight="1" x14ac:dyDescent="0.2">
      <c r="A478" s="1"/>
      <c r="B478" s="2"/>
      <c r="C478" s="4"/>
      <c r="D478" s="2"/>
      <c r="E478" s="2"/>
      <c r="F478" s="2"/>
      <c r="G478" s="2"/>
      <c r="H478" s="2"/>
      <c r="I478" s="3"/>
      <c r="J478" s="4"/>
      <c r="K478" s="2"/>
      <c r="L478" s="2"/>
      <c r="M478" s="5"/>
      <c r="O478" s="7"/>
      <c r="P478" s="7"/>
    </row>
    <row r="479" spans="1:16" ht="12.75" customHeight="1" x14ac:dyDescent="0.2">
      <c r="A479" s="1"/>
      <c r="B479" s="2"/>
      <c r="C479" s="4"/>
      <c r="D479" s="2"/>
      <c r="E479" s="2"/>
      <c r="F479" s="2"/>
      <c r="G479" s="2"/>
      <c r="H479" s="2"/>
      <c r="I479" s="3"/>
      <c r="J479" s="4"/>
      <c r="K479" s="2"/>
      <c r="L479" s="2"/>
      <c r="M479" s="5"/>
      <c r="O479" s="7"/>
      <c r="P479" s="7"/>
    </row>
    <row r="480" spans="1:16" ht="12.75" customHeight="1" x14ac:dyDescent="0.2">
      <c r="A480" s="1"/>
      <c r="B480" s="2"/>
      <c r="C480" s="4"/>
      <c r="D480" s="2"/>
      <c r="E480" s="2"/>
      <c r="F480" s="2"/>
      <c r="G480" s="2"/>
      <c r="H480" s="2"/>
      <c r="I480" s="3"/>
      <c r="J480" s="4"/>
      <c r="K480" s="2"/>
      <c r="L480" s="2"/>
      <c r="M480" s="5"/>
      <c r="O480" s="7"/>
      <c r="P480" s="7"/>
    </row>
    <row r="481" spans="1:16" ht="12.75" customHeight="1" x14ac:dyDescent="0.2">
      <c r="A481" s="1"/>
      <c r="B481" s="2"/>
      <c r="C481" s="4"/>
      <c r="D481" s="2"/>
      <c r="E481" s="2"/>
      <c r="F481" s="2"/>
      <c r="G481" s="2"/>
      <c r="H481" s="2"/>
      <c r="I481" s="3"/>
      <c r="J481" s="4"/>
      <c r="K481" s="2"/>
      <c r="L481" s="2"/>
      <c r="M481" s="5"/>
      <c r="O481" s="7"/>
      <c r="P481" s="7"/>
    </row>
    <row r="482" spans="1:16" ht="12.75" customHeight="1" x14ac:dyDescent="0.2">
      <c r="A482" s="1"/>
      <c r="B482" s="2"/>
      <c r="C482" s="4"/>
      <c r="D482" s="2"/>
      <c r="E482" s="2"/>
      <c r="F482" s="2"/>
      <c r="G482" s="2"/>
      <c r="H482" s="2"/>
      <c r="I482" s="3"/>
      <c r="J482" s="4"/>
      <c r="K482" s="2"/>
      <c r="L482" s="2"/>
      <c r="M482" s="5"/>
      <c r="O482" s="7"/>
      <c r="P482" s="7"/>
    </row>
    <row r="483" spans="1:16" ht="12.75" customHeight="1" x14ac:dyDescent="0.2">
      <c r="A483" s="1"/>
      <c r="B483" s="2"/>
      <c r="C483" s="4"/>
      <c r="D483" s="2"/>
      <c r="E483" s="2"/>
      <c r="F483" s="2"/>
      <c r="G483" s="2"/>
      <c r="H483" s="2"/>
      <c r="I483" s="3"/>
      <c r="J483" s="4"/>
      <c r="K483" s="2"/>
      <c r="L483" s="2"/>
      <c r="M483" s="5"/>
      <c r="O483" s="7"/>
      <c r="P483" s="7"/>
    </row>
    <row r="484" spans="1:16" ht="12.75" customHeight="1" x14ac:dyDescent="0.2">
      <c r="A484" s="1"/>
      <c r="B484" s="2"/>
      <c r="C484" s="4"/>
      <c r="D484" s="2"/>
      <c r="E484" s="2"/>
      <c r="F484" s="2"/>
      <c r="G484" s="2"/>
      <c r="H484" s="2"/>
      <c r="I484" s="3"/>
      <c r="J484" s="4"/>
      <c r="K484" s="2"/>
      <c r="L484" s="2"/>
      <c r="M484" s="5"/>
      <c r="P484" s="7"/>
    </row>
    <row r="485" spans="1:16" ht="12.75" customHeight="1" x14ac:dyDescent="0.2">
      <c r="A485" s="1"/>
      <c r="B485" s="2"/>
      <c r="C485" s="4"/>
      <c r="D485" s="2"/>
      <c r="E485" s="2"/>
      <c r="F485" s="2"/>
      <c r="G485" s="2"/>
      <c r="H485" s="2"/>
      <c r="I485" s="3"/>
      <c r="J485" s="4"/>
      <c r="K485" s="2"/>
      <c r="L485" s="2"/>
      <c r="M485" s="5"/>
    </row>
    <row r="486" spans="1:16" ht="12.75" customHeight="1" x14ac:dyDescent="0.2">
      <c r="A486" s="1"/>
      <c r="B486" s="2"/>
      <c r="C486" s="4"/>
      <c r="D486" s="2"/>
      <c r="E486" s="2"/>
      <c r="F486" s="2"/>
      <c r="G486" s="2"/>
      <c r="H486" s="2"/>
      <c r="I486" s="3"/>
      <c r="J486" s="4"/>
      <c r="K486" s="2"/>
      <c r="L486" s="2"/>
      <c r="M486" s="5"/>
    </row>
    <row r="487" spans="1:16" ht="12.75" customHeight="1" x14ac:dyDescent="0.2">
      <c r="A487" s="1"/>
      <c r="B487" s="2"/>
      <c r="C487" s="4"/>
      <c r="D487" s="2"/>
      <c r="E487" s="2"/>
      <c r="F487" s="2"/>
      <c r="G487" s="2"/>
      <c r="H487" s="2"/>
      <c r="I487" s="3"/>
      <c r="J487" s="4"/>
      <c r="K487" s="2"/>
      <c r="L487" s="2"/>
      <c r="M487" s="5"/>
    </row>
    <row r="488" spans="1:16" ht="12.75" customHeight="1" x14ac:dyDescent="0.2">
      <c r="A488" s="1"/>
      <c r="B488" s="2"/>
      <c r="C488" s="4"/>
      <c r="D488" s="2"/>
      <c r="E488" s="2"/>
      <c r="F488" s="2"/>
      <c r="G488" s="2"/>
      <c r="H488" s="2"/>
      <c r="I488" s="3"/>
      <c r="J488" s="4"/>
      <c r="K488" s="2"/>
      <c r="L488" s="2"/>
      <c r="M488" s="5"/>
    </row>
    <row r="489" spans="1:16" ht="12.75" customHeight="1" x14ac:dyDescent="0.2">
      <c r="A489" s="1"/>
      <c r="B489" s="2"/>
      <c r="C489" s="4"/>
      <c r="D489" s="2"/>
      <c r="E489" s="2"/>
      <c r="F489" s="2"/>
      <c r="G489" s="2"/>
      <c r="H489" s="2"/>
      <c r="I489" s="3"/>
      <c r="J489" s="4"/>
      <c r="K489" s="2"/>
      <c r="L489" s="2"/>
      <c r="M489" s="5"/>
    </row>
    <row r="490" spans="1:16" ht="12.75" customHeight="1" x14ac:dyDescent="0.2">
      <c r="A490" s="1"/>
      <c r="B490" s="2"/>
      <c r="C490" s="4"/>
      <c r="D490" s="2"/>
      <c r="E490" s="2"/>
      <c r="F490" s="2"/>
      <c r="G490" s="2"/>
      <c r="H490" s="2"/>
      <c r="I490" s="3"/>
      <c r="J490" s="4"/>
      <c r="K490" s="2"/>
      <c r="L490" s="2"/>
      <c r="M490" s="5"/>
    </row>
    <row r="491" spans="1:16" ht="12.75" customHeight="1" x14ac:dyDescent="0.2">
      <c r="A491" s="1"/>
      <c r="B491" s="2"/>
      <c r="C491" s="4"/>
      <c r="D491" s="2"/>
      <c r="E491" s="2"/>
      <c r="F491" s="2"/>
      <c r="G491" s="2"/>
      <c r="H491" s="2"/>
      <c r="I491" s="3"/>
      <c r="J491" s="4"/>
      <c r="K491" s="2"/>
      <c r="L491" s="2"/>
      <c r="M491" s="5"/>
    </row>
    <row r="492" spans="1:16" ht="12.75" customHeight="1" x14ac:dyDescent="0.2">
      <c r="A492" s="1"/>
      <c r="B492" s="2"/>
      <c r="C492" s="4"/>
      <c r="D492" s="2"/>
      <c r="E492" s="2"/>
      <c r="F492" s="2"/>
      <c r="G492" s="2"/>
      <c r="H492" s="2"/>
      <c r="I492" s="3"/>
      <c r="J492" s="4"/>
      <c r="K492" s="2"/>
      <c r="L492" s="2"/>
      <c r="M492" s="5"/>
    </row>
    <row r="493" spans="1:16" ht="12.75" customHeight="1" x14ac:dyDescent="0.2">
      <c r="A493" s="1"/>
      <c r="B493" s="2"/>
      <c r="C493" s="4"/>
      <c r="D493" s="2"/>
      <c r="E493" s="2"/>
      <c r="F493" s="2"/>
      <c r="G493" s="2"/>
      <c r="H493" s="2"/>
      <c r="I493" s="3"/>
      <c r="J493" s="4"/>
      <c r="K493" s="2"/>
      <c r="L493" s="2"/>
      <c r="M493" s="5"/>
    </row>
    <row r="494" spans="1:16" ht="12.75" customHeight="1" x14ac:dyDescent="0.2">
      <c r="A494" s="1"/>
      <c r="B494" s="2"/>
      <c r="C494" s="4"/>
      <c r="D494" s="2"/>
      <c r="E494" s="2"/>
      <c r="F494" s="2"/>
      <c r="G494" s="2"/>
      <c r="H494" s="2"/>
      <c r="I494" s="3"/>
      <c r="J494" s="4"/>
      <c r="K494" s="2"/>
      <c r="L494" s="2"/>
      <c r="M494" s="5"/>
    </row>
    <row r="495" spans="1:16" ht="15" customHeight="1" x14ac:dyDescent="0.2">
      <c r="D495" s="2"/>
      <c r="E495" s="2"/>
      <c r="F495" s="2"/>
      <c r="G495" s="2"/>
      <c r="H495" s="2"/>
      <c r="I495" s="3"/>
      <c r="J495" s="4"/>
      <c r="K495" s="2"/>
    </row>
    <row r="496" spans="1:16" ht="15" customHeight="1" x14ac:dyDescent="0.2">
      <c r="D496" s="2"/>
      <c r="E496" s="2"/>
      <c r="F496" s="2"/>
      <c r="G496" s="2"/>
      <c r="H496" s="2"/>
      <c r="I496" s="3"/>
      <c r="J496" s="4"/>
      <c r="K496" s="2"/>
    </row>
    <row r="497" spans="4:11" ht="15" customHeight="1" x14ac:dyDescent="0.2">
      <c r="D497" s="2"/>
      <c r="E497" s="2"/>
      <c r="F497" s="2"/>
      <c r="G497" s="2"/>
      <c r="H497" s="2"/>
      <c r="I497" s="3"/>
      <c r="J497" s="4"/>
      <c r="K497" s="2"/>
    </row>
    <row r="498" spans="4:11" ht="15" customHeight="1" x14ac:dyDescent="0.2">
      <c r="D498" s="2"/>
      <c r="E498" s="2"/>
      <c r="F498" s="2"/>
      <c r="G498" s="2"/>
      <c r="H498" s="2"/>
      <c r="I498" s="3"/>
      <c r="J498" s="4"/>
      <c r="K498" s="2"/>
    </row>
    <row r="499" spans="4:11" ht="15" customHeight="1" x14ac:dyDescent="0.2">
      <c r="D499" s="2"/>
      <c r="E499" s="2"/>
      <c r="F499" s="2"/>
      <c r="G499" s="2"/>
      <c r="H499" s="2"/>
      <c r="I499" s="3"/>
      <c r="J499" s="4"/>
      <c r="K499" s="2"/>
    </row>
  </sheetData>
  <autoFilter ref="A10:Z121" xr:uid="{00000000-0001-0000-0000-000000000000}"/>
  <mergeCells count="33">
    <mergeCell ref="L108:L119"/>
    <mergeCell ref="B1:C5"/>
    <mergeCell ref="G2:J2"/>
    <mergeCell ref="G4:J4"/>
    <mergeCell ref="G5:J5"/>
    <mergeCell ref="G6:J6"/>
    <mergeCell ref="G7:J7"/>
    <mergeCell ref="L56:L82"/>
    <mergeCell ref="C56:C82"/>
    <mergeCell ref="B56:B82"/>
    <mergeCell ref="L9:L10"/>
    <mergeCell ref="B11:B37"/>
    <mergeCell ref="C11:C37"/>
    <mergeCell ref="L11:L37"/>
    <mergeCell ref="B38:B55"/>
    <mergeCell ref="C38:C55"/>
    <mergeCell ref="L38:L55"/>
    <mergeCell ref="H123:J123"/>
    <mergeCell ref="K9:K10"/>
    <mergeCell ref="B92:B107"/>
    <mergeCell ref="C92:C107"/>
    <mergeCell ref="L92:L107"/>
    <mergeCell ref="B120:C120"/>
    <mergeCell ref="B9:B10"/>
    <mergeCell ref="D9:G9"/>
    <mergeCell ref="H9:H10"/>
    <mergeCell ref="I9:I10"/>
    <mergeCell ref="J9:J10"/>
    <mergeCell ref="B83:B91"/>
    <mergeCell ref="C83:C91"/>
    <mergeCell ref="L83:L91"/>
    <mergeCell ref="C108:C119"/>
    <mergeCell ref="B108:B119"/>
  </mergeCells>
  <printOptions horizontalCentered="1"/>
  <pageMargins left="0.70866141732283505" right="0.70866141732283505" top="0.35" bottom="0.32" header="0" footer="0"/>
  <pageSetup scale="85" pageOrder="overThenDown" orientation="landscape" r:id="rId1"/>
  <rowBreaks count="3" manualBreakCount="3">
    <brk id="41" max="11" man="1"/>
    <brk id="71" max="11" man="1"/>
    <brk id="102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63"/>
  <sheetViews>
    <sheetView zoomScaleNormal="100" zoomScaleSheetLayoutView="100" workbookViewId="0">
      <pane ySplit="9" topLeftCell="A23" activePane="bottomLeft" state="frozen"/>
      <selection pane="bottomLeft" activeCell="D38" sqref="D38"/>
    </sheetView>
  </sheetViews>
  <sheetFormatPr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6" customWidth="1"/>
    <col min="8" max="8" width="5" style="6" bestFit="1" customWidth="1"/>
    <col min="9" max="9" width="45.28515625" style="6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153"/>
      <c r="C1" s="154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54"/>
      <c r="C2" s="154"/>
      <c r="D2" s="19"/>
      <c r="E2" s="19"/>
      <c r="F2" s="19"/>
      <c r="G2" s="155" t="s">
        <v>0</v>
      </c>
      <c r="H2" s="137"/>
      <c r="I2" s="137"/>
      <c r="J2" s="137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54"/>
      <c r="C3" s="154"/>
      <c r="D3" s="18"/>
      <c r="E3" s="18"/>
      <c r="F3" s="18"/>
      <c r="G3" s="20"/>
      <c r="H3" s="20"/>
      <c r="I3" s="20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54"/>
      <c r="C4" s="154"/>
      <c r="D4" s="18"/>
      <c r="E4" s="18"/>
      <c r="F4" s="18"/>
      <c r="G4" s="155" t="s">
        <v>1</v>
      </c>
      <c r="H4" s="137"/>
      <c r="I4" s="137"/>
      <c r="J4" s="137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54"/>
      <c r="C5" s="154"/>
      <c r="D5" s="22"/>
      <c r="E5" s="22"/>
      <c r="F5" s="22"/>
      <c r="G5" s="156" t="s">
        <v>71</v>
      </c>
      <c r="H5" s="137"/>
      <c r="I5" s="137"/>
      <c r="J5" s="137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56" t="s">
        <v>2</v>
      </c>
      <c r="H6" s="137"/>
      <c r="I6" s="137"/>
      <c r="J6" s="137"/>
      <c r="K6" s="22"/>
      <c r="L6" s="22"/>
      <c r="M6" s="15"/>
      <c r="O6" s="17"/>
      <c r="P6" s="17"/>
    </row>
    <row r="7" spans="1:26" s="16" customFormat="1" ht="12.75" customHeight="1" thickBot="1" x14ac:dyDescent="0.3">
      <c r="A7" s="12"/>
      <c r="B7" s="12"/>
      <c r="C7" s="12"/>
      <c r="D7" s="12"/>
      <c r="E7" s="12"/>
      <c r="F7" s="12"/>
      <c r="G7" s="136" t="s">
        <v>3</v>
      </c>
      <c r="H7" s="137"/>
      <c r="I7" s="137"/>
      <c r="J7" s="137"/>
      <c r="K7" s="12"/>
      <c r="L7" s="12"/>
      <c r="M7" s="15"/>
      <c r="O7" s="17"/>
      <c r="P7" s="17"/>
    </row>
    <row r="8" spans="1:26" s="24" customFormat="1" ht="23.25" customHeight="1" x14ac:dyDescent="0.2">
      <c r="A8" s="8"/>
      <c r="B8" s="123" t="s">
        <v>4</v>
      </c>
      <c r="C8" s="33" t="s">
        <v>5</v>
      </c>
      <c r="D8" s="164" t="s">
        <v>6</v>
      </c>
      <c r="E8" s="165"/>
      <c r="F8" s="165"/>
      <c r="G8" s="165"/>
      <c r="H8" s="161" t="s">
        <v>7</v>
      </c>
      <c r="I8" s="161" t="s">
        <v>8</v>
      </c>
      <c r="J8" s="161" t="s">
        <v>9</v>
      </c>
      <c r="K8" s="161" t="s">
        <v>10</v>
      </c>
      <c r="L8" s="161" t="s">
        <v>11</v>
      </c>
      <c r="M8" s="8"/>
      <c r="N8" s="8"/>
      <c r="O8" s="23"/>
      <c r="P8" s="23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24" customFormat="1" ht="26.25" customHeight="1" thickBot="1" x14ac:dyDescent="0.25">
      <c r="A9" s="8"/>
      <c r="B9" s="163"/>
      <c r="C9" s="34" t="s">
        <v>12</v>
      </c>
      <c r="D9" s="32">
        <v>1</v>
      </c>
      <c r="E9" s="32">
        <v>2</v>
      </c>
      <c r="F9" s="32">
        <v>3</v>
      </c>
      <c r="G9" s="32">
        <v>4</v>
      </c>
      <c r="H9" s="162"/>
      <c r="I9" s="162"/>
      <c r="J9" s="162"/>
      <c r="K9" s="162"/>
      <c r="L9" s="162"/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15" customHeight="1" x14ac:dyDescent="0.2">
      <c r="A10" s="8"/>
      <c r="B10" s="143">
        <v>1</v>
      </c>
      <c r="C10" s="146" t="s">
        <v>21</v>
      </c>
      <c r="D10" s="42"/>
      <c r="E10" s="42"/>
      <c r="F10" s="42"/>
      <c r="G10" s="42"/>
      <c r="H10" s="38">
        <v>2023</v>
      </c>
      <c r="I10" s="35" t="s">
        <v>22</v>
      </c>
      <c r="J10" s="40" t="s">
        <v>18</v>
      </c>
      <c r="K10" s="47">
        <f>SUM(D10:G10)</f>
        <v>0</v>
      </c>
      <c r="L10" s="149">
        <f>SUM(K10:K32)</f>
        <v>105</v>
      </c>
      <c r="M10" s="8"/>
      <c r="O10" s="30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ht="15" customHeight="1" x14ac:dyDescent="0.2">
      <c r="A11" s="8"/>
      <c r="B11" s="144"/>
      <c r="C11" s="147"/>
      <c r="D11" s="68">
        <v>23</v>
      </c>
      <c r="E11" s="68"/>
      <c r="F11" s="68"/>
      <c r="G11" s="68"/>
      <c r="H11" s="49">
        <v>2023</v>
      </c>
      <c r="I11" s="72" t="s">
        <v>72</v>
      </c>
      <c r="J11" s="88" t="s">
        <v>45</v>
      </c>
      <c r="K11" s="55">
        <f>SUM(D11:G11)</f>
        <v>23</v>
      </c>
      <c r="L11" s="150"/>
      <c r="M11" s="8"/>
      <c r="O11" s="30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x14ac:dyDescent="0.2">
      <c r="A12" s="8"/>
      <c r="B12" s="144"/>
      <c r="C12" s="147"/>
      <c r="D12" s="43"/>
      <c r="E12" s="43"/>
      <c r="F12" s="43"/>
      <c r="G12" s="43"/>
      <c r="H12" s="39">
        <v>2023</v>
      </c>
      <c r="I12" s="36" t="s">
        <v>23</v>
      </c>
      <c r="J12" s="41" t="s">
        <v>29</v>
      </c>
      <c r="K12" s="55">
        <f>SUM(D12:G12)</f>
        <v>0</v>
      </c>
      <c r="L12" s="150"/>
      <c r="M12" s="8"/>
      <c r="N12" s="27"/>
      <c r="O12" s="30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x14ac:dyDescent="0.2">
      <c r="A13" s="8"/>
      <c r="B13" s="144"/>
      <c r="C13" s="147"/>
      <c r="D13" s="43"/>
      <c r="E13" s="43"/>
      <c r="F13" s="43"/>
      <c r="G13" s="43"/>
      <c r="H13" s="39">
        <v>2023</v>
      </c>
      <c r="I13" s="36" t="s">
        <v>50</v>
      </c>
      <c r="J13" s="41" t="s">
        <v>29</v>
      </c>
      <c r="K13" s="48">
        <f t="shared" ref="K13:K69" si="0">SUM(D13:G13)</f>
        <v>0</v>
      </c>
      <c r="L13" s="150"/>
      <c r="M13" s="8"/>
      <c r="O13" s="30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x14ac:dyDescent="0.2">
      <c r="A14" s="8"/>
      <c r="B14" s="144"/>
      <c r="C14" s="147"/>
      <c r="D14" s="43">
        <v>17</v>
      </c>
      <c r="E14" s="43"/>
      <c r="F14" s="43"/>
      <c r="G14" s="43"/>
      <c r="H14" s="39">
        <v>2023</v>
      </c>
      <c r="I14" s="37" t="s">
        <v>47</v>
      </c>
      <c r="J14" s="41" t="s">
        <v>18</v>
      </c>
      <c r="K14" s="48">
        <f t="shared" si="0"/>
        <v>17</v>
      </c>
      <c r="L14" s="150"/>
      <c r="M14" s="8"/>
      <c r="N14" s="27"/>
      <c r="O14" s="30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x14ac:dyDescent="0.2">
      <c r="A15" s="8"/>
      <c r="B15" s="144"/>
      <c r="C15" s="147"/>
      <c r="D15" s="43">
        <v>16</v>
      </c>
      <c r="E15" s="43"/>
      <c r="F15" s="43"/>
      <c r="G15" s="43"/>
      <c r="H15" s="39">
        <v>2023</v>
      </c>
      <c r="I15" s="37" t="s">
        <v>14</v>
      </c>
      <c r="J15" s="41" t="s">
        <v>45</v>
      </c>
      <c r="K15" s="48">
        <f t="shared" si="0"/>
        <v>16</v>
      </c>
      <c r="L15" s="150"/>
      <c r="M15" s="8"/>
      <c r="N15" s="27"/>
      <c r="O15" s="30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x14ac:dyDescent="0.2">
      <c r="A16" s="8"/>
      <c r="B16" s="144"/>
      <c r="C16" s="147"/>
      <c r="D16" s="43">
        <v>16</v>
      </c>
      <c r="E16" s="43"/>
      <c r="F16" s="43"/>
      <c r="G16" s="43"/>
      <c r="H16" s="39">
        <v>2023</v>
      </c>
      <c r="I16" s="37" t="s">
        <v>48</v>
      </c>
      <c r="J16" s="41" t="s">
        <v>44</v>
      </c>
      <c r="K16" s="48">
        <f t="shared" si="0"/>
        <v>16</v>
      </c>
      <c r="L16" s="150"/>
      <c r="M16" s="8"/>
      <c r="N16" s="27"/>
      <c r="O16" s="30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ht="30" x14ac:dyDescent="0.2">
      <c r="A17" s="8"/>
      <c r="B17" s="144"/>
      <c r="C17" s="147"/>
      <c r="D17" s="43"/>
      <c r="E17" s="43"/>
      <c r="F17" s="43"/>
      <c r="G17" s="43"/>
      <c r="H17" s="39">
        <v>2023</v>
      </c>
      <c r="I17" s="37" t="s">
        <v>34</v>
      </c>
      <c r="J17" s="41" t="s">
        <v>30</v>
      </c>
      <c r="K17" s="48">
        <f t="shared" si="0"/>
        <v>0</v>
      </c>
      <c r="L17" s="150"/>
      <c r="M17" s="8"/>
      <c r="N17" s="27"/>
      <c r="O17" s="30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x14ac:dyDescent="0.2">
      <c r="A18" s="8"/>
      <c r="B18" s="144"/>
      <c r="C18" s="147"/>
      <c r="D18" s="43">
        <v>33</v>
      </c>
      <c r="E18" s="43"/>
      <c r="F18" s="43"/>
      <c r="G18" s="43"/>
      <c r="H18" s="39">
        <v>2023</v>
      </c>
      <c r="I18" s="36" t="s">
        <v>24</v>
      </c>
      <c r="J18" s="41" t="s">
        <v>29</v>
      </c>
      <c r="K18" s="48">
        <f t="shared" si="0"/>
        <v>33</v>
      </c>
      <c r="L18" s="150"/>
      <c r="M18" s="8"/>
      <c r="N18" s="27"/>
      <c r="O18" s="30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x14ac:dyDescent="0.2">
      <c r="A19" s="8"/>
      <c r="B19" s="144"/>
      <c r="C19" s="147"/>
      <c r="D19" s="43"/>
      <c r="E19" s="43"/>
      <c r="F19" s="43"/>
      <c r="G19" s="43"/>
      <c r="H19" s="39">
        <v>2023</v>
      </c>
      <c r="I19" s="36" t="s">
        <v>58</v>
      </c>
      <c r="J19" s="41" t="s">
        <v>45</v>
      </c>
      <c r="K19" s="48">
        <f t="shared" si="0"/>
        <v>0</v>
      </c>
      <c r="L19" s="150"/>
      <c r="M19" s="8"/>
      <c r="N19" s="27"/>
      <c r="O19" s="30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x14ac:dyDescent="0.2">
      <c r="A20" s="8"/>
      <c r="B20" s="144"/>
      <c r="C20" s="147"/>
      <c r="D20" s="43"/>
      <c r="E20" s="43"/>
      <c r="F20" s="43"/>
      <c r="G20" s="43"/>
      <c r="H20" s="39">
        <v>2023</v>
      </c>
      <c r="I20" s="36" t="s">
        <v>64</v>
      </c>
      <c r="J20" s="41" t="s">
        <v>45</v>
      </c>
      <c r="K20" s="48">
        <f t="shared" si="0"/>
        <v>0</v>
      </c>
      <c r="L20" s="150"/>
      <c r="M20" s="8"/>
      <c r="N20" s="27"/>
      <c r="O20" s="30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ht="30" x14ac:dyDescent="0.2">
      <c r="A21" s="8"/>
      <c r="B21" s="144"/>
      <c r="C21" s="147"/>
      <c r="D21" s="43"/>
      <c r="E21" s="43"/>
      <c r="F21" s="43"/>
      <c r="G21" s="43"/>
      <c r="H21" s="39">
        <v>2023</v>
      </c>
      <c r="I21" s="36" t="s">
        <v>25</v>
      </c>
      <c r="J21" s="41" t="s">
        <v>30</v>
      </c>
      <c r="K21" s="48">
        <f t="shared" si="0"/>
        <v>0</v>
      </c>
      <c r="L21" s="150"/>
      <c r="M21" s="8"/>
      <c r="N21" s="27"/>
      <c r="O21" s="30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144"/>
      <c r="C22" s="147"/>
      <c r="D22" s="43"/>
      <c r="E22" s="43"/>
      <c r="F22" s="43"/>
      <c r="G22" s="43"/>
      <c r="H22" s="39">
        <v>2023</v>
      </c>
      <c r="I22" s="36" t="s">
        <v>31</v>
      </c>
      <c r="J22" s="41" t="s">
        <v>29</v>
      </c>
      <c r="K22" s="48">
        <f t="shared" si="0"/>
        <v>0</v>
      </c>
      <c r="L22" s="150"/>
      <c r="M22" s="8"/>
      <c r="N22" s="27"/>
      <c r="O22" s="30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x14ac:dyDescent="0.2">
      <c r="A23" s="8"/>
      <c r="B23" s="144"/>
      <c r="C23" s="147"/>
      <c r="D23" s="43"/>
      <c r="E23" s="43"/>
      <c r="F23" s="43"/>
      <c r="G23" s="43"/>
      <c r="H23" s="39">
        <v>2023</v>
      </c>
      <c r="I23" s="36" t="s">
        <v>37</v>
      </c>
      <c r="J23" s="41" t="s">
        <v>29</v>
      </c>
      <c r="K23" s="48">
        <f t="shared" si="0"/>
        <v>0</v>
      </c>
      <c r="L23" s="150"/>
      <c r="M23" s="8"/>
      <c r="N23" s="27"/>
      <c r="O23" s="30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x14ac:dyDescent="0.2">
      <c r="A24" s="8"/>
      <c r="B24" s="144"/>
      <c r="C24" s="147"/>
      <c r="D24" s="43"/>
      <c r="E24" s="43"/>
      <c r="F24" s="43"/>
      <c r="G24" s="43"/>
      <c r="H24" s="39">
        <v>2023</v>
      </c>
      <c r="I24" s="36" t="s">
        <v>26</v>
      </c>
      <c r="J24" s="41" t="s">
        <v>29</v>
      </c>
      <c r="K24" s="48">
        <f t="shared" si="0"/>
        <v>0</v>
      </c>
      <c r="L24" s="150"/>
      <c r="M24" s="8"/>
      <c r="N24" s="27"/>
      <c r="O24" s="30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x14ac:dyDescent="0.2">
      <c r="A25" s="8"/>
      <c r="B25" s="144"/>
      <c r="C25" s="147"/>
      <c r="D25" s="43"/>
      <c r="E25" s="43"/>
      <c r="F25" s="43"/>
      <c r="G25" s="43"/>
      <c r="H25" s="39">
        <v>2023</v>
      </c>
      <c r="I25" s="36" t="s">
        <v>52</v>
      </c>
      <c r="J25" s="41" t="s">
        <v>18</v>
      </c>
      <c r="K25" s="48">
        <f t="shared" si="0"/>
        <v>0</v>
      </c>
      <c r="L25" s="150"/>
      <c r="M25" s="8"/>
      <c r="N25" s="27"/>
      <c r="O25" s="30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x14ac:dyDescent="0.2">
      <c r="A26" s="8"/>
      <c r="B26" s="144"/>
      <c r="C26" s="147"/>
      <c r="D26" s="43"/>
      <c r="E26" s="43"/>
      <c r="F26" s="43"/>
      <c r="G26" s="43"/>
      <c r="H26" s="39">
        <v>2023</v>
      </c>
      <c r="I26" s="36" t="s">
        <v>19</v>
      </c>
      <c r="J26" s="41" t="s">
        <v>18</v>
      </c>
      <c r="K26" s="48">
        <f t="shared" si="0"/>
        <v>0</v>
      </c>
      <c r="L26" s="150"/>
      <c r="M26" s="8"/>
      <c r="N26" s="27"/>
      <c r="O26" s="30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x14ac:dyDescent="0.2">
      <c r="A27" s="8"/>
      <c r="B27" s="144"/>
      <c r="C27" s="147"/>
      <c r="D27" s="43"/>
      <c r="E27" s="43"/>
      <c r="F27" s="43"/>
      <c r="G27" s="43"/>
      <c r="H27" s="39">
        <v>2023</v>
      </c>
      <c r="I27" s="36" t="s">
        <v>65</v>
      </c>
      <c r="J27" s="41" t="s">
        <v>45</v>
      </c>
      <c r="K27" s="48">
        <f t="shared" si="0"/>
        <v>0</v>
      </c>
      <c r="L27" s="150"/>
      <c r="M27" s="8"/>
      <c r="N27" s="27"/>
      <c r="O27" s="30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x14ac:dyDescent="0.2">
      <c r="A28" s="8"/>
      <c r="B28" s="144"/>
      <c r="C28" s="147"/>
      <c r="D28" s="43"/>
      <c r="E28" s="56"/>
      <c r="F28" s="43"/>
      <c r="G28" s="43"/>
      <c r="H28" s="39">
        <v>2023</v>
      </c>
      <c r="I28" s="36" t="s">
        <v>27</v>
      </c>
      <c r="J28" s="41" t="s">
        <v>18</v>
      </c>
      <c r="K28" s="48">
        <f t="shared" si="0"/>
        <v>0</v>
      </c>
      <c r="L28" s="150"/>
      <c r="M28" s="8"/>
      <c r="N28" s="27"/>
      <c r="O28" s="30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x14ac:dyDescent="0.2">
      <c r="A29" s="8"/>
      <c r="B29" s="144"/>
      <c r="C29" s="147"/>
      <c r="D29" s="43"/>
      <c r="E29" s="43"/>
      <c r="F29" s="59"/>
      <c r="G29" s="59"/>
      <c r="H29" s="39">
        <v>2023</v>
      </c>
      <c r="I29" s="36" t="s">
        <v>49</v>
      </c>
      <c r="J29" s="41" t="s">
        <v>45</v>
      </c>
      <c r="K29" s="48">
        <f t="shared" si="0"/>
        <v>0</v>
      </c>
      <c r="L29" s="150"/>
      <c r="M29" s="8"/>
      <c r="N29" s="27"/>
      <c r="O29" s="30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x14ac:dyDescent="0.2">
      <c r="A30" s="8"/>
      <c r="B30" s="144"/>
      <c r="C30" s="147"/>
      <c r="D30" s="43"/>
      <c r="E30" s="43"/>
      <c r="F30" s="59"/>
      <c r="G30" s="59"/>
      <c r="H30" s="39">
        <v>2023</v>
      </c>
      <c r="I30" s="36" t="s">
        <v>66</v>
      </c>
      <c r="J30" s="41" t="s">
        <v>29</v>
      </c>
      <c r="K30" s="48">
        <f t="shared" si="0"/>
        <v>0</v>
      </c>
      <c r="L30" s="150"/>
      <c r="M30" s="8"/>
      <c r="N30" s="27"/>
      <c r="O30" s="30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ht="30" x14ac:dyDescent="0.2">
      <c r="A31" s="8"/>
      <c r="B31" s="144"/>
      <c r="C31" s="147"/>
      <c r="D31" s="43"/>
      <c r="E31" s="56"/>
      <c r="F31" s="59"/>
      <c r="G31" s="59"/>
      <c r="H31" s="39">
        <v>2023</v>
      </c>
      <c r="I31" s="36" t="s">
        <v>57</v>
      </c>
      <c r="J31" s="41" t="s">
        <v>30</v>
      </c>
      <c r="K31" s="48">
        <f t="shared" si="0"/>
        <v>0</v>
      </c>
      <c r="L31" s="150"/>
      <c r="M31" s="8"/>
      <c r="N31" s="27"/>
      <c r="O31" s="30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ht="15.75" thickBot="1" x14ac:dyDescent="0.25">
      <c r="A32" s="8"/>
      <c r="B32" s="145"/>
      <c r="C32" s="148"/>
      <c r="D32" s="44"/>
      <c r="E32" s="74"/>
      <c r="F32" s="44"/>
      <c r="G32" s="44"/>
      <c r="H32" s="57">
        <v>2023</v>
      </c>
      <c r="I32" s="58" t="s">
        <v>16</v>
      </c>
      <c r="J32" s="84" t="s">
        <v>29</v>
      </c>
      <c r="K32" s="75">
        <f t="shared" si="0"/>
        <v>0</v>
      </c>
      <c r="L32" s="151"/>
      <c r="M32" s="8"/>
      <c r="N32" s="27"/>
      <c r="O32" s="30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x14ac:dyDescent="0.2">
      <c r="A33" s="8"/>
      <c r="B33" s="118"/>
      <c r="C33" s="118" t="s">
        <v>13</v>
      </c>
      <c r="D33" s="39"/>
      <c r="E33" s="43"/>
      <c r="F33" s="39"/>
      <c r="G33" s="43"/>
      <c r="H33" s="43">
        <v>2023</v>
      </c>
      <c r="I33" s="37" t="s">
        <v>33</v>
      </c>
      <c r="J33" s="61" t="s">
        <v>44</v>
      </c>
      <c r="K33" s="47">
        <f t="shared" si="0"/>
        <v>0</v>
      </c>
      <c r="L33" s="120">
        <f>SUM(K33:K56)</f>
        <v>230</v>
      </c>
      <c r="M33" s="8"/>
      <c r="O33" s="23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x14ac:dyDescent="0.2">
      <c r="A34" s="8"/>
      <c r="B34" s="118"/>
      <c r="C34" s="118"/>
      <c r="D34" s="39">
        <v>88</v>
      </c>
      <c r="E34" s="43"/>
      <c r="F34" s="39"/>
      <c r="G34" s="43"/>
      <c r="H34" s="43">
        <v>2023</v>
      </c>
      <c r="I34" s="37" t="s">
        <v>14</v>
      </c>
      <c r="J34" s="61" t="s">
        <v>45</v>
      </c>
      <c r="K34" s="48">
        <f t="shared" si="0"/>
        <v>88</v>
      </c>
      <c r="L34" s="120"/>
      <c r="M34" s="8"/>
      <c r="O34" s="23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ht="30" x14ac:dyDescent="0.2">
      <c r="A35" s="8"/>
      <c r="B35" s="118"/>
      <c r="C35" s="118"/>
      <c r="D35" s="39">
        <v>50</v>
      </c>
      <c r="E35" s="43"/>
      <c r="F35" s="39"/>
      <c r="G35" s="43"/>
      <c r="H35" s="43">
        <v>2023</v>
      </c>
      <c r="I35" s="37" t="s">
        <v>34</v>
      </c>
      <c r="J35" s="61" t="s">
        <v>30</v>
      </c>
      <c r="K35" s="48">
        <f t="shared" si="0"/>
        <v>50</v>
      </c>
      <c r="L35" s="120"/>
      <c r="M35" s="8"/>
      <c r="O35" s="23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4" customFormat="1" x14ac:dyDescent="0.2">
      <c r="A36" s="8"/>
      <c r="B36" s="118"/>
      <c r="C36" s="118"/>
      <c r="D36" s="39">
        <v>60</v>
      </c>
      <c r="E36" s="43"/>
      <c r="F36" s="39"/>
      <c r="G36" s="43"/>
      <c r="H36" s="43">
        <v>2023</v>
      </c>
      <c r="I36" s="62" t="s">
        <v>48</v>
      </c>
      <c r="J36" s="61" t="s">
        <v>44</v>
      </c>
      <c r="K36" s="48">
        <f t="shared" si="0"/>
        <v>60</v>
      </c>
      <c r="L36" s="120"/>
      <c r="M36" s="8"/>
      <c r="O36" s="23"/>
      <c r="P36" s="2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24" customFormat="1" x14ac:dyDescent="0.2">
      <c r="A37" s="8"/>
      <c r="B37" s="118"/>
      <c r="C37" s="118"/>
      <c r="D37" s="39">
        <v>32</v>
      </c>
      <c r="E37" s="43"/>
      <c r="F37" s="39"/>
      <c r="G37" s="43"/>
      <c r="H37" s="43">
        <v>2023</v>
      </c>
      <c r="I37" s="37" t="s">
        <v>35</v>
      </c>
      <c r="J37" s="61" t="s">
        <v>45</v>
      </c>
      <c r="K37" s="48">
        <f t="shared" si="0"/>
        <v>32</v>
      </c>
      <c r="L37" s="120"/>
      <c r="M37" s="8"/>
      <c r="O37" s="23"/>
      <c r="P37" s="2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24" customFormat="1" x14ac:dyDescent="0.2">
      <c r="A38" s="8"/>
      <c r="B38" s="118"/>
      <c r="C38" s="118"/>
      <c r="D38" s="39"/>
      <c r="E38" s="43"/>
      <c r="F38" s="39"/>
      <c r="G38" s="43"/>
      <c r="H38" s="43">
        <v>2023</v>
      </c>
      <c r="I38" s="37" t="s">
        <v>36</v>
      </c>
      <c r="J38" s="61" t="s">
        <v>29</v>
      </c>
      <c r="K38" s="48">
        <f t="shared" si="0"/>
        <v>0</v>
      </c>
      <c r="L38" s="120"/>
      <c r="M38" s="8"/>
      <c r="O38" s="23"/>
      <c r="P38" s="2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24" customFormat="1" x14ac:dyDescent="0.2">
      <c r="A39" s="8"/>
      <c r="B39" s="118"/>
      <c r="C39" s="118"/>
      <c r="D39" s="39"/>
      <c r="E39" s="43"/>
      <c r="F39" s="39"/>
      <c r="G39" s="43"/>
      <c r="H39" s="43">
        <v>2023</v>
      </c>
      <c r="I39" s="37" t="s">
        <v>15</v>
      </c>
      <c r="J39" s="61" t="s">
        <v>29</v>
      </c>
      <c r="K39" s="48">
        <f t="shared" si="0"/>
        <v>0</v>
      </c>
      <c r="L39" s="120"/>
      <c r="M39" s="8"/>
      <c r="O39" s="23"/>
      <c r="P39" s="2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24" customFormat="1" x14ac:dyDescent="0.2">
      <c r="A40" s="8"/>
      <c r="B40" s="118"/>
      <c r="C40" s="118"/>
      <c r="D40" s="39"/>
      <c r="E40" s="43"/>
      <c r="F40" s="39"/>
      <c r="G40" s="43"/>
      <c r="H40" s="43">
        <v>2023</v>
      </c>
      <c r="I40" s="37" t="s">
        <v>37</v>
      </c>
      <c r="J40" s="61" t="s">
        <v>29</v>
      </c>
      <c r="K40" s="48">
        <f t="shared" si="0"/>
        <v>0</v>
      </c>
      <c r="L40" s="120"/>
      <c r="M40" s="8"/>
      <c r="O40" s="23"/>
      <c r="P40" s="2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24" customFormat="1" x14ac:dyDescent="0.2">
      <c r="A41" s="8"/>
      <c r="B41" s="118"/>
      <c r="C41" s="118"/>
      <c r="D41" s="49"/>
      <c r="E41" s="68"/>
      <c r="F41" s="49"/>
      <c r="G41" s="69"/>
      <c r="H41" s="68">
        <v>2023</v>
      </c>
      <c r="I41" s="72" t="s">
        <v>26</v>
      </c>
      <c r="J41" s="73" t="s">
        <v>29</v>
      </c>
      <c r="K41" s="48">
        <f t="shared" si="0"/>
        <v>0</v>
      </c>
      <c r="L41" s="120"/>
      <c r="M41" s="8"/>
      <c r="O41" s="23"/>
      <c r="P41" s="23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24" customFormat="1" x14ac:dyDescent="0.2">
      <c r="A42" s="8"/>
      <c r="B42" s="118"/>
      <c r="C42" s="118"/>
      <c r="D42" s="39"/>
      <c r="E42" s="43"/>
      <c r="F42" s="39"/>
      <c r="G42" s="46"/>
      <c r="H42" s="43">
        <v>2023</v>
      </c>
      <c r="I42" s="37" t="s">
        <v>38</v>
      </c>
      <c r="J42" s="61" t="s">
        <v>45</v>
      </c>
      <c r="K42" s="48">
        <f t="shared" si="0"/>
        <v>0</v>
      </c>
      <c r="L42" s="120"/>
      <c r="M42" s="8"/>
      <c r="O42" s="23"/>
      <c r="P42" s="23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24" customFormat="1" x14ac:dyDescent="0.2">
      <c r="A43" s="8"/>
      <c r="B43" s="118"/>
      <c r="C43" s="118"/>
      <c r="D43" s="39"/>
      <c r="E43" s="43"/>
      <c r="F43" s="39"/>
      <c r="G43" s="46"/>
      <c r="H43" s="43">
        <v>2023</v>
      </c>
      <c r="I43" s="37" t="s">
        <v>39</v>
      </c>
      <c r="J43" s="61" t="s">
        <v>45</v>
      </c>
      <c r="K43" s="48">
        <f t="shared" si="0"/>
        <v>0</v>
      </c>
      <c r="L43" s="120"/>
      <c r="M43" s="8"/>
      <c r="O43" s="23"/>
      <c r="P43" s="23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24" customFormat="1" x14ac:dyDescent="0.2">
      <c r="A44" s="8"/>
      <c r="B44" s="118"/>
      <c r="C44" s="118"/>
      <c r="D44" s="39"/>
      <c r="E44" s="43"/>
      <c r="F44" s="39"/>
      <c r="G44" s="46"/>
      <c r="H44" s="43">
        <v>2023</v>
      </c>
      <c r="I44" s="37" t="s">
        <v>40</v>
      </c>
      <c r="J44" s="61" t="s">
        <v>46</v>
      </c>
      <c r="K44" s="48">
        <f t="shared" si="0"/>
        <v>0</v>
      </c>
      <c r="L44" s="120"/>
      <c r="M44" s="8"/>
      <c r="O44" s="23"/>
      <c r="P44" s="23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24" customFormat="1" x14ac:dyDescent="0.2">
      <c r="A45" s="8"/>
      <c r="B45" s="118"/>
      <c r="C45" s="118"/>
      <c r="D45" s="39"/>
      <c r="E45" s="43"/>
      <c r="F45" s="39"/>
      <c r="G45" s="46"/>
      <c r="H45" s="43">
        <v>2023</v>
      </c>
      <c r="I45" s="37" t="s">
        <v>41</v>
      </c>
      <c r="J45" s="61" t="s">
        <v>46</v>
      </c>
      <c r="K45" s="48">
        <f t="shared" si="0"/>
        <v>0</v>
      </c>
      <c r="L45" s="120"/>
      <c r="M45" s="8"/>
      <c r="O45" s="23"/>
      <c r="P45" s="23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24" customFormat="1" x14ac:dyDescent="0.2">
      <c r="A46" s="8"/>
      <c r="B46" s="118"/>
      <c r="C46" s="118"/>
      <c r="D46" s="39"/>
      <c r="E46" s="43"/>
      <c r="F46" s="39"/>
      <c r="G46" s="46"/>
      <c r="H46" s="43">
        <v>2023</v>
      </c>
      <c r="I46" s="37" t="s">
        <v>51</v>
      </c>
      <c r="J46" s="61" t="s">
        <v>46</v>
      </c>
      <c r="K46" s="48">
        <f t="shared" si="0"/>
        <v>0</v>
      </c>
      <c r="L46" s="120"/>
      <c r="M46" s="8"/>
      <c r="O46" s="23"/>
      <c r="P46" s="23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24" customFormat="1" x14ac:dyDescent="0.2">
      <c r="A47" s="8"/>
      <c r="B47" s="118"/>
      <c r="C47" s="118"/>
      <c r="D47" s="39"/>
      <c r="E47" s="43"/>
      <c r="F47" s="39"/>
      <c r="G47" s="46"/>
      <c r="H47" s="43">
        <v>2023</v>
      </c>
      <c r="I47" s="37" t="s">
        <v>67</v>
      </c>
      <c r="J47" s="61" t="s">
        <v>46</v>
      </c>
      <c r="K47" s="48">
        <f t="shared" si="0"/>
        <v>0</v>
      </c>
      <c r="L47" s="120"/>
      <c r="M47" s="8"/>
      <c r="O47" s="23"/>
      <c r="P47" s="23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s="24" customFormat="1" x14ac:dyDescent="0.2">
      <c r="A48" s="8"/>
      <c r="B48" s="118"/>
      <c r="C48" s="118"/>
      <c r="D48" s="39"/>
      <c r="E48" s="43"/>
      <c r="F48" s="39"/>
      <c r="G48" s="46"/>
      <c r="H48" s="43">
        <v>2023</v>
      </c>
      <c r="I48" s="37" t="s">
        <v>52</v>
      </c>
      <c r="J48" s="61" t="s">
        <v>18</v>
      </c>
      <c r="K48" s="48">
        <f t="shared" si="0"/>
        <v>0</v>
      </c>
      <c r="L48" s="120"/>
      <c r="M48" s="8"/>
      <c r="O48" s="23"/>
      <c r="P48" s="23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16" s="28" customFormat="1" x14ac:dyDescent="0.25">
      <c r="A49" s="25"/>
      <c r="B49" s="118"/>
      <c r="C49" s="118"/>
      <c r="D49" s="39"/>
      <c r="E49" s="43"/>
      <c r="F49" s="39"/>
      <c r="G49" s="46"/>
      <c r="H49" s="43">
        <v>2023</v>
      </c>
      <c r="I49" s="37" t="s">
        <v>19</v>
      </c>
      <c r="J49" s="61" t="s">
        <v>18</v>
      </c>
      <c r="K49" s="48">
        <f t="shared" si="0"/>
        <v>0</v>
      </c>
      <c r="L49" s="120"/>
      <c r="M49" s="27"/>
      <c r="O49" s="29"/>
      <c r="P49" s="29"/>
    </row>
    <row r="50" spans="1:16" ht="30" x14ac:dyDescent="0.2">
      <c r="A50" s="1"/>
      <c r="B50" s="118"/>
      <c r="C50" s="118"/>
      <c r="D50" s="39"/>
      <c r="E50" s="43"/>
      <c r="F50" s="39"/>
      <c r="G50" s="46"/>
      <c r="H50" s="43">
        <v>2023</v>
      </c>
      <c r="I50" s="37" t="s">
        <v>42</v>
      </c>
      <c r="J50" s="61" t="s">
        <v>30</v>
      </c>
      <c r="K50" s="48">
        <f t="shared" si="0"/>
        <v>0</v>
      </c>
      <c r="L50" s="120"/>
      <c r="M50" s="5"/>
      <c r="O50" s="7"/>
      <c r="P50" s="7"/>
    </row>
    <row r="51" spans="1:16" x14ac:dyDescent="0.2">
      <c r="A51" s="1"/>
      <c r="B51" s="118"/>
      <c r="C51" s="118"/>
      <c r="D51" s="39"/>
      <c r="E51" s="43"/>
      <c r="F51" s="39"/>
      <c r="G51" s="46"/>
      <c r="H51" s="43">
        <v>2023</v>
      </c>
      <c r="I51" s="36" t="s">
        <v>27</v>
      </c>
      <c r="J51" s="61" t="s">
        <v>32</v>
      </c>
      <c r="K51" s="48">
        <f t="shared" si="0"/>
        <v>0</v>
      </c>
      <c r="L51" s="120"/>
      <c r="M51" s="5"/>
      <c r="O51" s="7"/>
      <c r="P51" s="7"/>
    </row>
    <row r="52" spans="1:16" s="31" customFormat="1" x14ac:dyDescent="0.2">
      <c r="A52" s="2"/>
      <c r="B52" s="118"/>
      <c r="C52" s="118"/>
      <c r="D52" s="39"/>
      <c r="E52" s="43"/>
      <c r="F52" s="39"/>
      <c r="G52" s="46"/>
      <c r="H52" s="43">
        <v>2023</v>
      </c>
      <c r="I52" s="37" t="s">
        <v>16</v>
      </c>
      <c r="J52" s="61" t="s">
        <v>29</v>
      </c>
      <c r="K52" s="48">
        <f t="shared" si="0"/>
        <v>0</v>
      </c>
      <c r="L52" s="120"/>
      <c r="M52" s="2"/>
      <c r="O52" s="2"/>
      <c r="P52" s="2"/>
    </row>
    <row r="53" spans="1:16" x14ac:dyDescent="0.2">
      <c r="A53" s="1"/>
      <c r="B53" s="118"/>
      <c r="C53" s="118"/>
      <c r="D53" s="39"/>
      <c r="E53" s="43"/>
      <c r="F53" s="39"/>
      <c r="G53" s="46"/>
      <c r="H53" s="43">
        <v>2023</v>
      </c>
      <c r="I53" s="37" t="s">
        <v>43</v>
      </c>
      <c r="J53" s="61" t="s">
        <v>45</v>
      </c>
      <c r="K53" s="48">
        <f t="shared" si="0"/>
        <v>0</v>
      </c>
      <c r="L53" s="120"/>
      <c r="M53" s="5"/>
      <c r="O53" s="7"/>
      <c r="P53" s="7"/>
    </row>
    <row r="54" spans="1:16" ht="30" x14ac:dyDescent="0.2">
      <c r="A54" s="1"/>
      <c r="B54" s="118"/>
      <c r="C54" s="118"/>
      <c r="D54" s="39"/>
      <c r="E54" s="43"/>
      <c r="F54" s="39"/>
      <c r="G54" s="46"/>
      <c r="H54" s="43">
        <v>2023</v>
      </c>
      <c r="I54" s="36" t="s">
        <v>17</v>
      </c>
      <c r="J54" s="61" t="s">
        <v>30</v>
      </c>
      <c r="K54" s="48">
        <f t="shared" si="0"/>
        <v>0</v>
      </c>
      <c r="L54" s="120"/>
      <c r="M54" s="5"/>
      <c r="O54" s="7"/>
      <c r="P54" s="7"/>
    </row>
    <row r="55" spans="1:16" x14ac:dyDescent="0.2">
      <c r="A55" s="1"/>
      <c r="B55" s="118"/>
      <c r="C55" s="118"/>
      <c r="D55" s="39"/>
      <c r="E55" s="43"/>
      <c r="F55" s="39"/>
      <c r="G55" s="46"/>
      <c r="H55" s="43">
        <v>2023</v>
      </c>
      <c r="I55" s="36" t="s">
        <v>28</v>
      </c>
      <c r="J55" s="61" t="s">
        <v>29</v>
      </c>
      <c r="K55" s="48">
        <f t="shared" si="0"/>
        <v>0</v>
      </c>
      <c r="L55" s="120"/>
      <c r="M55" s="5"/>
      <c r="O55" s="7"/>
      <c r="P55" s="7"/>
    </row>
    <row r="56" spans="1:16" ht="15.75" thickBot="1" x14ac:dyDescent="0.3">
      <c r="A56" s="1"/>
      <c r="B56" s="128"/>
      <c r="C56" s="128"/>
      <c r="D56" s="76"/>
      <c r="E56" s="44"/>
      <c r="F56" s="76"/>
      <c r="G56" s="77"/>
      <c r="H56" s="44">
        <v>2023</v>
      </c>
      <c r="I56" s="78" t="s">
        <v>49</v>
      </c>
      <c r="J56" s="79" t="s">
        <v>45</v>
      </c>
      <c r="K56" s="75">
        <f t="shared" si="0"/>
        <v>0</v>
      </c>
      <c r="L56" s="152"/>
      <c r="M56" s="5"/>
      <c r="O56" s="7"/>
      <c r="P56" s="7"/>
    </row>
    <row r="57" spans="1:16" ht="15.75" thickBot="1" x14ac:dyDescent="0.25">
      <c r="A57" s="1"/>
      <c r="B57" s="63">
        <v>3</v>
      </c>
      <c r="C57" s="63" t="s">
        <v>53</v>
      </c>
      <c r="D57" s="64"/>
      <c r="E57" s="64"/>
      <c r="F57" s="64"/>
      <c r="G57" s="66"/>
      <c r="H57" s="64">
        <v>2023</v>
      </c>
      <c r="I57" s="67" t="s">
        <v>35</v>
      </c>
      <c r="J57" s="63" t="s">
        <v>45</v>
      </c>
      <c r="K57" s="63">
        <f t="shared" ref="K57:K82" si="1">SUM(D57:G57)</f>
        <v>0</v>
      </c>
      <c r="L57" s="64">
        <f>+K57</f>
        <v>0</v>
      </c>
      <c r="M57" s="5"/>
      <c r="O57" s="7"/>
      <c r="P57" s="7"/>
    </row>
    <row r="58" spans="1:16" x14ac:dyDescent="0.2">
      <c r="A58" s="1"/>
      <c r="B58" s="117">
        <v>4</v>
      </c>
      <c r="C58" s="117" t="s">
        <v>59</v>
      </c>
      <c r="D58" s="42"/>
      <c r="E58" s="42"/>
      <c r="F58" s="42"/>
      <c r="G58" s="45"/>
      <c r="H58" s="42">
        <v>2023</v>
      </c>
      <c r="I58" s="82" t="s">
        <v>48</v>
      </c>
      <c r="J58" s="47" t="s">
        <v>44</v>
      </c>
      <c r="K58" s="47">
        <f t="shared" si="0"/>
        <v>0</v>
      </c>
      <c r="L58" s="119">
        <f>+SUM(K58:K69)</f>
        <v>0</v>
      </c>
      <c r="M58" s="5"/>
      <c r="O58" s="7"/>
      <c r="P58" s="7"/>
    </row>
    <row r="59" spans="1:16" x14ac:dyDescent="0.2">
      <c r="A59" s="1"/>
      <c r="B59" s="118"/>
      <c r="C59" s="118"/>
      <c r="D59" s="68"/>
      <c r="E59" s="68"/>
      <c r="F59" s="68"/>
      <c r="G59" s="69"/>
      <c r="H59" s="68">
        <v>2023</v>
      </c>
      <c r="I59" s="37" t="s">
        <v>58</v>
      </c>
      <c r="J59" s="55" t="s">
        <v>45</v>
      </c>
      <c r="K59" s="48">
        <f t="shared" si="0"/>
        <v>0</v>
      </c>
      <c r="L59" s="120"/>
      <c r="M59" s="5"/>
      <c r="O59" s="7"/>
      <c r="P59" s="7"/>
    </row>
    <row r="60" spans="1:16" ht="30" x14ac:dyDescent="0.2">
      <c r="A60" s="1"/>
      <c r="B60" s="118"/>
      <c r="C60" s="118"/>
      <c r="D60" s="68"/>
      <c r="E60" s="68"/>
      <c r="F60" s="68"/>
      <c r="G60" s="69"/>
      <c r="H60" s="68">
        <v>2023</v>
      </c>
      <c r="I60" s="37" t="s">
        <v>34</v>
      </c>
      <c r="J60" s="55" t="s">
        <v>30</v>
      </c>
      <c r="K60" s="48">
        <f t="shared" si="0"/>
        <v>0</v>
      </c>
      <c r="L60" s="120"/>
      <c r="M60" s="5"/>
      <c r="O60" s="7"/>
      <c r="P60" s="7"/>
    </row>
    <row r="61" spans="1:16" x14ac:dyDescent="0.2">
      <c r="A61" s="1"/>
      <c r="B61" s="118"/>
      <c r="C61" s="118"/>
      <c r="D61" s="68"/>
      <c r="E61" s="68"/>
      <c r="F61" s="68"/>
      <c r="G61" s="69"/>
      <c r="H61" s="68">
        <v>2023</v>
      </c>
      <c r="I61" s="37" t="s">
        <v>15</v>
      </c>
      <c r="J61" s="55" t="s">
        <v>32</v>
      </c>
      <c r="K61" s="48">
        <f t="shared" si="0"/>
        <v>0</v>
      </c>
      <c r="L61" s="120"/>
      <c r="M61" s="5"/>
      <c r="O61" s="7"/>
      <c r="P61" s="7"/>
    </row>
    <row r="62" spans="1:16" x14ac:dyDescent="0.2">
      <c r="A62" s="1"/>
      <c r="B62" s="118"/>
      <c r="C62" s="118"/>
      <c r="D62" s="68"/>
      <c r="E62" s="68"/>
      <c r="F62" s="68"/>
      <c r="G62" s="69"/>
      <c r="H62" s="68">
        <v>2023</v>
      </c>
      <c r="I62" s="37" t="s">
        <v>37</v>
      </c>
      <c r="J62" s="55" t="s">
        <v>32</v>
      </c>
      <c r="K62" s="48">
        <f t="shared" si="0"/>
        <v>0</v>
      </c>
      <c r="L62" s="120"/>
      <c r="M62" s="5"/>
      <c r="O62" s="7"/>
      <c r="P62" s="7"/>
    </row>
    <row r="63" spans="1:16" x14ac:dyDescent="0.2">
      <c r="A63" s="1"/>
      <c r="B63" s="118"/>
      <c r="C63" s="118"/>
      <c r="D63" s="68"/>
      <c r="E63" s="68"/>
      <c r="F63" s="68"/>
      <c r="G63" s="69"/>
      <c r="H63" s="68">
        <v>2023</v>
      </c>
      <c r="I63" s="37" t="s">
        <v>52</v>
      </c>
      <c r="J63" s="55" t="s">
        <v>18</v>
      </c>
      <c r="K63" s="48">
        <f t="shared" si="0"/>
        <v>0</v>
      </c>
      <c r="L63" s="120"/>
      <c r="M63" s="5"/>
      <c r="O63" s="7"/>
      <c r="P63" s="7"/>
    </row>
    <row r="64" spans="1:16" x14ac:dyDescent="0.2">
      <c r="A64" s="1"/>
      <c r="B64" s="118"/>
      <c r="C64" s="118"/>
      <c r="D64" s="68"/>
      <c r="E64" s="68"/>
      <c r="F64" s="68"/>
      <c r="G64" s="69"/>
      <c r="H64" s="68">
        <v>2023</v>
      </c>
      <c r="I64" s="37" t="s">
        <v>55</v>
      </c>
      <c r="J64" s="55" t="s">
        <v>18</v>
      </c>
      <c r="K64" s="48">
        <f t="shared" si="0"/>
        <v>0</v>
      </c>
      <c r="L64" s="120"/>
      <c r="M64" s="5"/>
      <c r="O64" s="7"/>
      <c r="P64" s="7"/>
    </row>
    <row r="65" spans="1:16" x14ac:dyDescent="0.2">
      <c r="A65" s="1"/>
      <c r="B65" s="118"/>
      <c r="C65" s="118"/>
      <c r="D65" s="68"/>
      <c r="E65" s="68"/>
      <c r="F65" s="68"/>
      <c r="G65" s="69"/>
      <c r="H65" s="68">
        <v>2023</v>
      </c>
      <c r="I65" s="37" t="s">
        <v>43</v>
      </c>
      <c r="J65" s="55" t="s">
        <v>45</v>
      </c>
      <c r="K65" s="48">
        <f t="shared" si="0"/>
        <v>0</v>
      </c>
      <c r="L65" s="120"/>
      <c r="M65" s="5"/>
      <c r="O65" s="7"/>
      <c r="P65" s="7"/>
    </row>
    <row r="66" spans="1:16" ht="30" x14ac:dyDescent="0.2">
      <c r="A66" s="1"/>
      <c r="B66" s="118"/>
      <c r="C66" s="118"/>
      <c r="D66" s="68"/>
      <c r="E66" s="68"/>
      <c r="F66" s="68"/>
      <c r="G66" s="69"/>
      <c r="H66" s="68">
        <v>2023</v>
      </c>
      <c r="I66" s="37" t="s">
        <v>17</v>
      </c>
      <c r="J66" s="55" t="s">
        <v>30</v>
      </c>
      <c r="K66" s="48">
        <f t="shared" si="0"/>
        <v>0</v>
      </c>
      <c r="L66" s="120"/>
      <c r="M66" s="5"/>
      <c r="O66" s="7"/>
      <c r="P66" s="7"/>
    </row>
    <row r="67" spans="1:16" x14ac:dyDescent="0.2">
      <c r="A67" s="1"/>
      <c r="B67" s="118"/>
      <c r="C67" s="118"/>
      <c r="D67" s="68"/>
      <c r="E67" s="68"/>
      <c r="F67" s="50"/>
      <c r="G67" s="51"/>
      <c r="H67" s="50">
        <v>2023</v>
      </c>
      <c r="I67" s="37" t="s">
        <v>60</v>
      </c>
      <c r="J67" s="52" t="s">
        <v>45</v>
      </c>
      <c r="K67" s="48">
        <f t="shared" si="0"/>
        <v>0</v>
      </c>
      <c r="L67" s="120"/>
      <c r="M67" s="5"/>
      <c r="O67" s="7"/>
      <c r="P67" s="7"/>
    </row>
    <row r="68" spans="1:16" x14ac:dyDescent="0.2">
      <c r="A68" s="1"/>
      <c r="B68" s="118"/>
      <c r="C68" s="118"/>
      <c r="D68" s="68"/>
      <c r="E68" s="68"/>
      <c r="F68" s="43"/>
      <c r="G68" s="46"/>
      <c r="H68" s="43">
        <v>2023</v>
      </c>
      <c r="I68" s="37" t="s">
        <v>33</v>
      </c>
      <c r="J68" s="48" t="s">
        <v>29</v>
      </c>
      <c r="K68" s="48">
        <f t="shared" si="0"/>
        <v>0</v>
      </c>
      <c r="L68" s="120"/>
      <c r="M68" s="5"/>
      <c r="O68" s="7"/>
      <c r="P68" s="7"/>
    </row>
    <row r="69" spans="1:16" ht="30.75" thickBot="1" x14ac:dyDescent="0.25">
      <c r="A69" s="1"/>
      <c r="B69" s="128"/>
      <c r="C69" s="128"/>
      <c r="D69" s="53"/>
      <c r="E69" s="53"/>
      <c r="F69" s="53"/>
      <c r="G69" s="54"/>
      <c r="H69" s="53">
        <v>2023</v>
      </c>
      <c r="I69" s="80" t="s">
        <v>42</v>
      </c>
      <c r="J69" s="70" t="s">
        <v>30</v>
      </c>
      <c r="K69" s="75">
        <f t="shared" si="0"/>
        <v>0</v>
      </c>
      <c r="L69" s="152"/>
      <c r="M69" s="5"/>
      <c r="O69" s="7"/>
      <c r="P69" s="7"/>
    </row>
    <row r="70" spans="1:16" x14ac:dyDescent="0.2">
      <c r="A70" s="1"/>
      <c r="B70" s="117">
        <v>5</v>
      </c>
      <c r="C70" s="117" t="s">
        <v>61</v>
      </c>
      <c r="D70" s="42"/>
      <c r="E70" s="42"/>
      <c r="F70" s="42"/>
      <c r="G70" s="45"/>
      <c r="H70" s="50">
        <v>2023</v>
      </c>
      <c r="I70" s="82" t="s">
        <v>58</v>
      </c>
      <c r="J70" s="60" t="s">
        <v>45</v>
      </c>
      <c r="K70" s="55">
        <f t="shared" si="1"/>
        <v>0</v>
      </c>
      <c r="L70" s="119">
        <f>SUM(K70:K72)</f>
        <v>0</v>
      </c>
      <c r="M70" s="5"/>
      <c r="O70" s="7"/>
      <c r="P70" s="7"/>
    </row>
    <row r="71" spans="1:16" x14ac:dyDescent="0.2">
      <c r="A71" s="1"/>
      <c r="B71" s="118"/>
      <c r="C71" s="118"/>
      <c r="D71" s="68"/>
      <c r="E71" s="68"/>
      <c r="F71" s="68"/>
      <c r="G71" s="69"/>
      <c r="H71" s="50">
        <v>2023</v>
      </c>
      <c r="I71" s="65" t="s">
        <v>15</v>
      </c>
      <c r="J71" s="73" t="s">
        <v>32</v>
      </c>
      <c r="K71" s="48">
        <f t="shared" si="1"/>
        <v>0</v>
      </c>
      <c r="L71" s="120"/>
      <c r="M71" s="5"/>
      <c r="O71" s="7"/>
      <c r="P71" s="7"/>
    </row>
    <row r="72" spans="1:16" ht="15.75" thickBot="1" x14ac:dyDescent="0.25">
      <c r="A72" s="1"/>
      <c r="B72" s="128"/>
      <c r="C72" s="128"/>
      <c r="D72" s="53"/>
      <c r="E72" s="53"/>
      <c r="F72" s="53"/>
      <c r="G72" s="54"/>
      <c r="H72" s="53">
        <v>2023</v>
      </c>
      <c r="I72" s="58" t="s">
        <v>37</v>
      </c>
      <c r="J72" s="70" t="s">
        <v>32</v>
      </c>
      <c r="K72" s="75">
        <f t="shared" si="1"/>
        <v>0</v>
      </c>
      <c r="L72" s="152"/>
      <c r="M72" s="5"/>
      <c r="O72" s="7"/>
      <c r="P72" s="7"/>
    </row>
    <row r="73" spans="1:16" ht="15.75" thickBot="1" x14ac:dyDescent="0.25">
      <c r="A73" s="1"/>
      <c r="B73" s="83">
        <v>6</v>
      </c>
      <c r="C73" s="63" t="s">
        <v>68</v>
      </c>
      <c r="D73" s="64"/>
      <c r="E73" s="64"/>
      <c r="F73" s="64"/>
      <c r="G73" s="66"/>
      <c r="H73" s="64">
        <v>2023</v>
      </c>
      <c r="I73" s="67" t="s">
        <v>69</v>
      </c>
      <c r="J73" s="70" t="s">
        <v>32</v>
      </c>
      <c r="K73" s="63">
        <f>SUM(D73:G73)</f>
        <v>0</v>
      </c>
      <c r="L73" s="64">
        <f>+K73</f>
        <v>0</v>
      </c>
      <c r="M73" s="5"/>
      <c r="O73" s="7"/>
      <c r="P73" s="7"/>
    </row>
    <row r="74" spans="1:16" ht="15.75" thickBot="1" x14ac:dyDescent="0.25">
      <c r="A74" s="1"/>
      <c r="B74" s="81">
        <v>7</v>
      </c>
      <c r="C74" s="52" t="s">
        <v>62</v>
      </c>
      <c r="D74" s="50"/>
      <c r="E74" s="50"/>
      <c r="F74" s="50"/>
      <c r="G74" s="51"/>
      <c r="H74" s="50">
        <v>2023</v>
      </c>
      <c r="I74" s="71" t="s">
        <v>63</v>
      </c>
      <c r="J74" s="81" t="s">
        <v>32</v>
      </c>
      <c r="K74" s="55">
        <f t="shared" si="1"/>
        <v>0</v>
      </c>
      <c r="L74" s="50">
        <f>+K74</f>
        <v>0</v>
      </c>
      <c r="M74" s="5"/>
      <c r="O74" s="7"/>
      <c r="P74" s="7"/>
    </row>
    <row r="75" spans="1:16" x14ac:dyDescent="0.2">
      <c r="A75" s="1"/>
      <c r="B75" s="115">
        <v>8</v>
      </c>
      <c r="C75" s="117" t="s">
        <v>56</v>
      </c>
      <c r="D75" s="42"/>
      <c r="E75" s="42"/>
      <c r="F75" s="42"/>
      <c r="G75" s="45"/>
      <c r="H75" s="42">
        <v>2023</v>
      </c>
      <c r="I75" s="82" t="s">
        <v>23</v>
      </c>
      <c r="J75" s="60" t="s">
        <v>29</v>
      </c>
      <c r="K75" s="47">
        <v>7</v>
      </c>
      <c r="L75" s="119">
        <f>+SUM(K75:K83)</f>
        <v>7</v>
      </c>
      <c r="M75" s="5"/>
      <c r="O75" s="7"/>
      <c r="P75" s="7"/>
    </row>
    <row r="76" spans="1:16" x14ac:dyDescent="0.2">
      <c r="A76" s="1"/>
      <c r="B76" s="116"/>
      <c r="C76" s="118"/>
      <c r="D76" s="68"/>
      <c r="E76" s="68"/>
      <c r="F76" s="68"/>
      <c r="G76" s="69"/>
      <c r="H76" s="68">
        <v>2023</v>
      </c>
      <c r="I76" s="65" t="s">
        <v>15</v>
      </c>
      <c r="J76" s="73" t="s">
        <v>32</v>
      </c>
      <c r="K76" s="55">
        <f t="shared" si="1"/>
        <v>0</v>
      </c>
      <c r="L76" s="120"/>
      <c r="M76" s="5"/>
      <c r="O76" s="7"/>
      <c r="P76" s="7"/>
    </row>
    <row r="77" spans="1:16" x14ac:dyDescent="0.2">
      <c r="A77" s="1"/>
      <c r="B77" s="116"/>
      <c r="C77" s="118"/>
      <c r="D77" s="68"/>
      <c r="E77" s="68"/>
      <c r="F77" s="68"/>
      <c r="G77" s="69"/>
      <c r="H77" s="68">
        <v>2023</v>
      </c>
      <c r="I77" s="65" t="s">
        <v>54</v>
      </c>
      <c r="J77" s="55" t="s">
        <v>32</v>
      </c>
      <c r="K77" s="55">
        <f t="shared" si="1"/>
        <v>0</v>
      </c>
      <c r="L77" s="120"/>
      <c r="M77" s="5"/>
      <c r="O77" s="7"/>
      <c r="P77" s="7"/>
    </row>
    <row r="78" spans="1:16" x14ac:dyDescent="0.2">
      <c r="A78" s="1"/>
      <c r="B78" s="116"/>
      <c r="C78" s="118"/>
      <c r="D78" s="43"/>
      <c r="E78" s="43"/>
      <c r="F78" s="43"/>
      <c r="G78" s="46"/>
      <c r="H78" s="43">
        <v>2023</v>
      </c>
      <c r="I78" s="37" t="s">
        <v>35</v>
      </c>
      <c r="J78" s="48" t="s">
        <v>32</v>
      </c>
      <c r="K78" s="55">
        <f t="shared" si="1"/>
        <v>0</v>
      </c>
      <c r="L78" s="120"/>
      <c r="M78" s="5"/>
      <c r="O78" s="7"/>
      <c r="P78" s="7"/>
    </row>
    <row r="79" spans="1:16" x14ac:dyDescent="0.2">
      <c r="A79" s="1"/>
      <c r="B79" s="116"/>
      <c r="C79" s="118"/>
      <c r="D79" s="50"/>
      <c r="E79" s="50"/>
      <c r="F79" s="50"/>
      <c r="G79" s="51"/>
      <c r="H79" s="50">
        <v>2023</v>
      </c>
      <c r="I79" s="71" t="s">
        <v>37</v>
      </c>
      <c r="J79" s="52" t="s">
        <v>29</v>
      </c>
      <c r="K79" s="55">
        <f t="shared" si="1"/>
        <v>0</v>
      </c>
      <c r="L79" s="120"/>
      <c r="M79" s="5"/>
      <c r="O79" s="7"/>
      <c r="P79" s="7"/>
    </row>
    <row r="80" spans="1:16" x14ac:dyDescent="0.2">
      <c r="A80" s="1"/>
      <c r="B80" s="116"/>
      <c r="C80" s="118"/>
      <c r="D80" s="43"/>
      <c r="E80" s="43"/>
      <c r="F80" s="43"/>
      <c r="G80" s="46"/>
      <c r="H80" s="43">
        <v>2023</v>
      </c>
      <c r="I80" s="37" t="s">
        <v>41</v>
      </c>
      <c r="J80" s="48" t="s">
        <v>46</v>
      </c>
      <c r="K80" s="48">
        <f t="shared" si="1"/>
        <v>0</v>
      </c>
      <c r="L80" s="120"/>
      <c r="M80" s="5"/>
      <c r="O80" s="7"/>
      <c r="P80" s="7"/>
    </row>
    <row r="81" spans="1:16" x14ac:dyDescent="0.2">
      <c r="A81" s="1"/>
      <c r="B81" s="116"/>
      <c r="C81" s="118"/>
      <c r="D81" s="43"/>
      <c r="E81" s="43"/>
      <c r="F81" s="43"/>
      <c r="G81" s="46"/>
      <c r="H81" s="43">
        <v>2023</v>
      </c>
      <c r="I81" s="37" t="s">
        <v>40</v>
      </c>
      <c r="J81" s="48" t="s">
        <v>46</v>
      </c>
      <c r="K81" s="55">
        <f t="shared" si="1"/>
        <v>0</v>
      </c>
      <c r="L81" s="120"/>
      <c r="M81" s="5"/>
      <c r="O81" s="7"/>
      <c r="P81" s="7"/>
    </row>
    <row r="82" spans="1:16" x14ac:dyDescent="0.2">
      <c r="A82" s="1"/>
      <c r="B82" s="116"/>
      <c r="C82" s="118"/>
      <c r="D82" s="68"/>
      <c r="E82" s="68"/>
      <c r="F82" s="68"/>
      <c r="G82" s="69"/>
      <c r="H82" s="68">
        <v>2023</v>
      </c>
      <c r="I82" s="65" t="s">
        <v>55</v>
      </c>
      <c r="J82" s="73" t="s">
        <v>18</v>
      </c>
      <c r="K82" s="48">
        <f t="shared" si="1"/>
        <v>0</v>
      </c>
      <c r="L82" s="120"/>
      <c r="M82" s="5"/>
      <c r="O82" s="7"/>
      <c r="P82" s="7"/>
    </row>
    <row r="83" spans="1:16" ht="15.75" thickBot="1" x14ac:dyDescent="0.25">
      <c r="A83" s="1"/>
      <c r="B83" s="127"/>
      <c r="C83" s="128"/>
      <c r="D83" s="68"/>
      <c r="E83" s="68"/>
      <c r="F83" s="68"/>
      <c r="G83" s="69"/>
      <c r="H83" s="68">
        <v>2023</v>
      </c>
      <c r="I83" s="65" t="s">
        <v>16</v>
      </c>
      <c r="J83" s="73" t="s">
        <v>18</v>
      </c>
      <c r="K83" s="48">
        <f t="shared" ref="K83" si="2">SUM(D83:G83)</f>
        <v>0</v>
      </c>
      <c r="L83" s="129"/>
      <c r="M83" s="5"/>
      <c r="O83" s="7"/>
      <c r="P83" s="7"/>
    </row>
    <row r="84" spans="1:16" ht="19.5" customHeight="1" x14ac:dyDescent="0.25">
      <c r="A84" s="1"/>
      <c r="B84" s="159" t="s">
        <v>20</v>
      </c>
      <c r="C84" s="160"/>
      <c r="D84" s="26">
        <f>SUM(D10:D83)</f>
        <v>335</v>
      </c>
      <c r="E84" s="26">
        <f t="shared" ref="E84:G84" si="3">SUM(E10:E83)</f>
        <v>0</v>
      </c>
      <c r="F84" s="26">
        <f t="shared" si="3"/>
        <v>0</v>
      </c>
      <c r="G84" s="26">
        <f t="shared" si="3"/>
        <v>0</v>
      </c>
      <c r="H84" s="26"/>
      <c r="I84" s="26"/>
      <c r="J84" s="26"/>
      <c r="K84" s="26">
        <f>SUM(K10:K83)</f>
        <v>342</v>
      </c>
      <c r="L84" s="26">
        <f>SUM(L10:L83)</f>
        <v>342</v>
      </c>
      <c r="M84" s="5"/>
      <c r="O84" s="7"/>
      <c r="P84" s="7"/>
    </row>
    <row r="85" spans="1:16" ht="12.75" customHeight="1" x14ac:dyDescent="0.2">
      <c r="A85" s="1"/>
      <c r="B85" s="2"/>
      <c r="C85" s="4"/>
      <c r="J85" s="6"/>
      <c r="L85" s="2"/>
      <c r="M85" s="5"/>
      <c r="O85" s="7"/>
      <c r="P85" s="7"/>
    </row>
    <row r="86" spans="1:16" ht="12.75" customHeight="1" x14ac:dyDescent="0.2">
      <c r="A86" s="1"/>
      <c r="B86" s="2"/>
      <c r="C86" s="4"/>
      <c r="E86" s="2"/>
      <c r="F86" s="2"/>
      <c r="G86" s="2"/>
      <c r="H86" s="2"/>
      <c r="I86" s="3"/>
      <c r="J86" s="4"/>
      <c r="K86" s="2"/>
      <c r="L86" s="2"/>
      <c r="M86" s="5"/>
      <c r="O86" s="7"/>
      <c r="P86" s="7"/>
    </row>
    <row r="87" spans="1:16" ht="12.75" customHeight="1" x14ac:dyDescent="0.2">
      <c r="A87" s="1"/>
      <c r="B87" s="2"/>
      <c r="C87" s="4"/>
      <c r="D87" s="2"/>
      <c r="E87" s="2"/>
      <c r="F87" s="2"/>
      <c r="G87" s="2"/>
      <c r="H87" s="157" t="s">
        <v>70</v>
      </c>
      <c r="I87" s="158"/>
      <c r="J87" s="158"/>
      <c r="K87" s="9">
        <f>SUM(K84)</f>
        <v>342</v>
      </c>
      <c r="L87" s="2"/>
      <c r="M87" s="5"/>
      <c r="O87" s="7"/>
      <c r="P87" s="7"/>
    </row>
    <row r="88" spans="1:16" ht="12.75" customHeight="1" x14ac:dyDescent="0.2">
      <c r="A88" s="1"/>
      <c r="B88" s="2"/>
      <c r="C88" s="4"/>
      <c r="D88" s="2"/>
      <c r="E88" s="2"/>
      <c r="F88" s="2"/>
      <c r="G88" s="2"/>
      <c r="H88" s="2"/>
      <c r="I88" s="3"/>
      <c r="J88" s="4"/>
      <c r="K88" s="2"/>
      <c r="L88" s="2"/>
      <c r="M88" s="5"/>
      <c r="O88" s="7"/>
      <c r="P88" s="7"/>
    </row>
    <row r="89" spans="1:16" ht="12.75" customHeight="1" x14ac:dyDescent="0.2">
      <c r="A89" s="1"/>
      <c r="B89" s="2"/>
      <c r="C89" s="4"/>
      <c r="D89" s="2"/>
      <c r="E89" s="2"/>
      <c r="F89" s="2"/>
      <c r="G89" s="2"/>
      <c r="H89" s="2"/>
      <c r="I89" s="3"/>
      <c r="J89" s="4"/>
      <c r="K89" s="2"/>
      <c r="L89" s="2"/>
      <c r="M89" s="5"/>
      <c r="O89" s="7"/>
      <c r="P89" s="7"/>
    </row>
    <row r="90" spans="1:16" ht="12.75" customHeight="1" x14ac:dyDescent="0.2">
      <c r="A90" s="1"/>
      <c r="B90" s="2"/>
      <c r="C90" s="4"/>
      <c r="D90" s="2"/>
      <c r="F90" s="2"/>
      <c r="G90" s="2"/>
      <c r="H90" s="2"/>
      <c r="J90" s="6"/>
      <c r="K90" s="2"/>
      <c r="L90" s="2"/>
      <c r="M90" s="5"/>
      <c r="O90" s="7"/>
      <c r="P90" s="7"/>
    </row>
    <row r="91" spans="1:16" ht="12.75" customHeight="1" x14ac:dyDescent="0.2">
      <c r="A91" s="1"/>
      <c r="B91" s="2"/>
      <c r="C91" s="4"/>
      <c r="D91" s="2"/>
      <c r="F91" s="2"/>
      <c r="G91" s="2"/>
      <c r="H91" s="2"/>
      <c r="J91" s="6"/>
      <c r="K91" s="2"/>
      <c r="L91" s="2"/>
      <c r="M91" s="5"/>
      <c r="O91" s="7"/>
      <c r="P91" s="7"/>
    </row>
    <row r="92" spans="1:16" ht="12.75" customHeight="1" x14ac:dyDescent="0.2">
      <c r="A92" s="1"/>
      <c r="B92" s="2"/>
      <c r="C92" s="4"/>
      <c r="D92" s="2"/>
      <c r="F92" s="2"/>
      <c r="G92" s="2"/>
      <c r="H92" s="2"/>
      <c r="J92" s="6"/>
      <c r="K92" s="2"/>
      <c r="L92" s="2"/>
      <c r="M92" s="5"/>
      <c r="O92" s="7"/>
      <c r="P92" s="7"/>
    </row>
    <row r="93" spans="1:16" ht="12.75" customHeight="1" x14ac:dyDescent="0.2">
      <c r="A93" s="1"/>
      <c r="B93" s="2"/>
      <c r="C93" s="4"/>
      <c r="D93" s="2"/>
      <c r="F93" s="2"/>
      <c r="G93" s="2"/>
      <c r="H93" s="2"/>
      <c r="J93" s="6"/>
      <c r="K93" s="2"/>
      <c r="L93" s="2"/>
      <c r="M93" s="5"/>
      <c r="O93" s="7"/>
      <c r="P93" s="7"/>
    </row>
    <row r="94" spans="1:16" ht="12.75" customHeight="1" x14ac:dyDescent="0.2">
      <c r="A94" s="1"/>
      <c r="B94" s="2"/>
      <c r="C94" s="4"/>
      <c r="D94" s="2"/>
      <c r="E94" s="2"/>
      <c r="F94" s="2"/>
      <c r="G94" s="2"/>
      <c r="H94" s="2"/>
      <c r="I94" s="3"/>
      <c r="J94" s="4"/>
      <c r="K94" s="2"/>
      <c r="L94" s="2"/>
      <c r="M94" s="5"/>
      <c r="O94" s="7"/>
      <c r="P94" s="7"/>
    </row>
    <row r="95" spans="1:16" ht="12.75" customHeight="1" x14ac:dyDescent="0.2">
      <c r="A95" s="1"/>
      <c r="B95" s="2"/>
      <c r="C95" s="4"/>
      <c r="D95" s="2"/>
      <c r="E95" s="2"/>
      <c r="F95" s="2"/>
      <c r="G95" s="2"/>
      <c r="H95" s="2"/>
      <c r="I95" s="3"/>
      <c r="J95" s="4"/>
      <c r="K95" s="2"/>
      <c r="L95" s="2"/>
      <c r="M95" s="5"/>
      <c r="O95" s="7"/>
      <c r="P95" s="7"/>
    </row>
    <row r="96" spans="1:16" ht="12.75" customHeight="1" x14ac:dyDescent="0.2">
      <c r="A96" s="1"/>
      <c r="B96" s="2"/>
      <c r="C96" s="4"/>
      <c r="D96" s="2"/>
      <c r="E96" s="2"/>
      <c r="F96" s="2"/>
      <c r="G96" s="2"/>
      <c r="H96" s="2"/>
      <c r="I96" s="3"/>
      <c r="J96" s="4"/>
      <c r="K96" s="2"/>
      <c r="L96" s="2"/>
      <c r="M96" s="5"/>
      <c r="O96" s="7"/>
      <c r="P96" s="7"/>
    </row>
    <row r="97" spans="1:16" ht="12.75" customHeight="1" x14ac:dyDescent="0.2">
      <c r="A97" s="1"/>
      <c r="B97" s="2"/>
      <c r="C97" s="4"/>
      <c r="D97" s="2"/>
      <c r="E97" s="2"/>
      <c r="F97" s="2"/>
      <c r="G97" s="2"/>
      <c r="H97" s="2"/>
      <c r="I97" s="3"/>
      <c r="J97" s="4"/>
      <c r="K97" s="2"/>
      <c r="L97" s="2"/>
      <c r="M97" s="5"/>
      <c r="O97" s="7"/>
      <c r="P97" s="7"/>
    </row>
    <row r="98" spans="1:16" ht="12.75" customHeight="1" x14ac:dyDescent="0.2">
      <c r="A98" s="1"/>
      <c r="B98" s="2"/>
      <c r="C98" s="4"/>
      <c r="D98" s="2"/>
      <c r="E98" s="2"/>
      <c r="F98" s="2"/>
      <c r="G98" s="2"/>
      <c r="H98" s="2"/>
      <c r="I98" s="3"/>
      <c r="J98" s="4"/>
      <c r="K98" s="2"/>
      <c r="L98" s="2"/>
      <c r="M98" s="5"/>
      <c r="O98" s="7"/>
      <c r="P98" s="7"/>
    </row>
    <row r="99" spans="1:16" ht="12.75" customHeight="1" x14ac:dyDescent="0.2">
      <c r="A99" s="1"/>
      <c r="B99" s="2"/>
      <c r="C99" s="4"/>
      <c r="D99" s="2"/>
      <c r="E99" s="2"/>
      <c r="F99" s="2"/>
      <c r="G99" s="2"/>
      <c r="H99" s="2"/>
      <c r="I99" s="3"/>
      <c r="J99" s="4"/>
      <c r="K99" s="2"/>
      <c r="L99" s="2"/>
      <c r="M99" s="5"/>
      <c r="O99" s="7"/>
      <c r="P99" s="7"/>
    </row>
    <row r="100" spans="1:16" ht="12.75" customHeight="1" x14ac:dyDescent="0.2">
      <c r="A100" s="1"/>
      <c r="B100" s="2"/>
      <c r="C100" s="4"/>
      <c r="D100" s="2"/>
      <c r="E100" s="2"/>
      <c r="F100" s="2"/>
      <c r="G100" s="2"/>
      <c r="H100" s="2"/>
      <c r="I100" s="3"/>
      <c r="J100" s="4"/>
      <c r="K100" s="2"/>
      <c r="L100" s="2"/>
      <c r="M100" s="5"/>
      <c r="O100" s="7"/>
      <c r="P100" s="7"/>
    </row>
    <row r="101" spans="1:16" ht="12.75" customHeight="1" x14ac:dyDescent="0.2">
      <c r="A101" s="1"/>
      <c r="B101" s="2"/>
      <c r="C101" s="4"/>
      <c r="D101" s="2"/>
      <c r="E101" s="2"/>
      <c r="F101" s="2"/>
      <c r="G101" s="2"/>
      <c r="H101" s="2"/>
      <c r="I101" s="3"/>
      <c r="J101" s="4"/>
      <c r="K101" s="2"/>
      <c r="L101" s="2"/>
      <c r="M101" s="5"/>
      <c r="O101" s="7"/>
      <c r="P101" s="7"/>
    </row>
    <row r="102" spans="1:16" ht="12.75" customHeight="1" x14ac:dyDescent="0.2">
      <c r="A102" s="1"/>
      <c r="B102" s="2"/>
      <c r="C102" s="4"/>
      <c r="D102" s="2"/>
      <c r="E102" s="2"/>
      <c r="F102" s="2"/>
      <c r="G102" s="2"/>
      <c r="H102" s="2"/>
      <c r="I102" s="3"/>
      <c r="J102" s="4"/>
      <c r="K102" s="2"/>
      <c r="L102" s="2"/>
      <c r="M102" s="5"/>
      <c r="O102" s="7"/>
      <c r="P102" s="7"/>
    </row>
    <row r="103" spans="1:16" ht="12.75" customHeight="1" x14ac:dyDescent="0.2">
      <c r="A103" s="1"/>
      <c r="B103" s="2"/>
      <c r="C103" s="4"/>
      <c r="D103" s="2"/>
      <c r="E103" s="2"/>
      <c r="F103" s="2"/>
      <c r="G103" s="2"/>
      <c r="H103" s="2"/>
      <c r="I103" s="3"/>
      <c r="J103" s="4"/>
      <c r="K103" s="2"/>
      <c r="L103" s="2"/>
      <c r="M103" s="5"/>
      <c r="O103" s="7"/>
      <c r="P103" s="7"/>
    </row>
    <row r="104" spans="1:16" ht="12.75" customHeight="1" x14ac:dyDescent="0.2">
      <c r="A104" s="1"/>
      <c r="B104" s="2"/>
      <c r="C104" s="4"/>
      <c r="D104" s="2"/>
      <c r="E104" s="2"/>
      <c r="F104" s="2"/>
      <c r="G104" s="2"/>
      <c r="H104" s="2"/>
      <c r="I104" s="3"/>
      <c r="J104" s="4"/>
      <c r="K104" s="2"/>
      <c r="L104" s="2"/>
      <c r="M104" s="5"/>
      <c r="O104" s="7"/>
      <c r="P104" s="7"/>
    </row>
    <row r="105" spans="1:16" ht="12.75" customHeight="1" x14ac:dyDescent="0.2">
      <c r="A105" s="1"/>
      <c r="B105" s="2"/>
      <c r="C105" s="4"/>
      <c r="D105" s="2"/>
      <c r="E105" s="2"/>
      <c r="F105" s="2"/>
      <c r="G105" s="2"/>
      <c r="H105" s="2"/>
      <c r="I105" s="3"/>
      <c r="J105" s="4"/>
      <c r="K105" s="2"/>
      <c r="L105" s="2"/>
      <c r="M105" s="5"/>
      <c r="O105" s="7"/>
      <c r="P105" s="7"/>
    </row>
    <row r="106" spans="1:16" ht="12.75" customHeight="1" x14ac:dyDescent="0.2">
      <c r="A106" s="1"/>
      <c r="B106" s="2"/>
      <c r="C106" s="4"/>
      <c r="D106" s="2"/>
      <c r="E106" s="2"/>
      <c r="F106" s="2"/>
      <c r="G106" s="2"/>
      <c r="H106" s="2"/>
      <c r="I106" s="3"/>
      <c r="J106" s="4"/>
      <c r="K106" s="2"/>
      <c r="L106" s="2"/>
      <c r="M106" s="5"/>
      <c r="O106" s="7"/>
      <c r="P106" s="7"/>
    </row>
    <row r="107" spans="1:16" ht="12.75" customHeight="1" x14ac:dyDescent="0.2">
      <c r="A107" s="1"/>
      <c r="B107" s="2"/>
      <c r="C107" s="4"/>
      <c r="D107" s="2"/>
      <c r="E107" s="2"/>
      <c r="F107" s="2"/>
      <c r="G107" s="2"/>
      <c r="H107" s="2"/>
      <c r="I107" s="3"/>
      <c r="J107" s="4"/>
      <c r="K107" s="2"/>
      <c r="L107" s="2"/>
      <c r="M107" s="5"/>
      <c r="O107" s="7"/>
      <c r="P107" s="7"/>
    </row>
    <row r="108" spans="1:16" ht="12.75" customHeight="1" x14ac:dyDescent="0.2">
      <c r="A108" s="1"/>
      <c r="B108" s="2"/>
      <c r="C108" s="4"/>
      <c r="D108" s="2"/>
      <c r="E108" s="2"/>
      <c r="F108" s="2"/>
      <c r="G108" s="2"/>
      <c r="H108" s="2"/>
      <c r="I108" s="3"/>
      <c r="J108" s="4"/>
      <c r="K108" s="2"/>
      <c r="L108" s="2"/>
      <c r="M108" s="5"/>
      <c r="O108" s="7"/>
      <c r="P108" s="7"/>
    </row>
    <row r="109" spans="1:16" ht="12.75" customHeight="1" x14ac:dyDescent="0.2">
      <c r="A109" s="1"/>
      <c r="B109" s="2"/>
      <c r="C109" s="4"/>
      <c r="D109" s="2"/>
      <c r="E109" s="2"/>
      <c r="F109" s="2"/>
      <c r="G109" s="2"/>
      <c r="H109" s="2"/>
      <c r="I109" s="3"/>
      <c r="J109" s="4"/>
      <c r="K109" s="2"/>
      <c r="L109" s="2"/>
      <c r="M109" s="5"/>
      <c r="O109" s="7"/>
      <c r="P109" s="7"/>
    </row>
    <row r="110" spans="1:16" ht="12.75" customHeight="1" x14ac:dyDescent="0.2">
      <c r="A110" s="1"/>
      <c r="B110" s="2"/>
      <c r="C110" s="4"/>
      <c r="D110" s="2"/>
      <c r="E110" s="2"/>
      <c r="F110" s="2"/>
      <c r="G110" s="2"/>
      <c r="H110" s="2"/>
      <c r="I110" s="3"/>
      <c r="J110" s="4"/>
      <c r="K110" s="2"/>
      <c r="L110" s="2"/>
      <c r="M110" s="5"/>
      <c r="O110" s="7"/>
      <c r="P110" s="7"/>
    </row>
    <row r="111" spans="1:16" ht="12.75" customHeight="1" x14ac:dyDescent="0.2">
      <c r="A111" s="1"/>
      <c r="B111" s="2"/>
      <c r="C111" s="4"/>
      <c r="D111" s="2"/>
      <c r="E111" s="2"/>
      <c r="F111" s="2"/>
      <c r="G111" s="2"/>
      <c r="H111" s="2"/>
      <c r="I111" s="3"/>
      <c r="J111" s="4"/>
      <c r="K111" s="2"/>
      <c r="L111" s="2"/>
      <c r="M111" s="5"/>
      <c r="O111" s="7"/>
      <c r="P111" s="7"/>
    </row>
    <row r="112" spans="1:16" ht="12.75" customHeight="1" x14ac:dyDescent="0.2">
      <c r="A112" s="1"/>
      <c r="B112" s="2"/>
      <c r="C112" s="4"/>
      <c r="D112" s="2"/>
      <c r="E112" s="2"/>
      <c r="F112" s="2"/>
      <c r="G112" s="2"/>
      <c r="H112" s="2"/>
      <c r="I112" s="3"/>
      <c r="J112" s="4"/>
      <c r="K112" s="2"/>
      <c r="L112" s="2"/>
      <c r="M112" s="5"/>
      <c r="O112" s="7"/>
      <c r="P112" s="7"/>
    </row>
    <row r="113" spans="1:16" ht="12.75" customHeight="1" x14ac:dyDescent="0.2">
      <c r="A113" s="1"/>
      <c r="B113" s="2"/>
      <c r="C113" s="4"/>
      <c r="D113" s="2"/>
      <c r="E113" s="2"/>
      <c r="F113" s="2"/>
      <c r="G113" s="2"/>
      <c r="H113" s="2"/>
      <c r="I113" s="3"/>
      <c r="J113" s="4"/>
      <c r="K113" s="2"/>
      <c r="L113" s="2"/>
      <c r="M113" s="5"/>
      <c r="O113" s="7"/>
      <c r="P113" s="7"/>
    </row>
    <row r="114" spans="1:16" ht="12.75" customHeight="1" x14ac:dyDescent="0.2">
      <c r="A114" s="1"/>
      <c r="B114" s="2"/>
      <c r="C114" s="4"/>
      <c r="D114" s="2"/>
      <c r="E114" s="2"/>
      <c r="F114" s="2"/>
      <c r="G114" s="2"/>
      <c r="H114" s="2"/>
      <c r="I114" s="3"/>
      <c r="J114" s="4"/>
      <c r="K114" s="2"/>
      <c r="L114" s="2"/>
      <c r="M114" s="5"/>
      <c r="O114" s="7"/>
      <c r="P114" s="7"/>
    </row>
    <row r="115" spans="1:16" ht="12.75" customHeight="1" x14ac:dyDescent="0.2">
      <c r="A115" s="1"/>
      <c r="B115" s="2"/>
      <c r="C115" s="4"/>
      <c r="D115" s="2"/>
      <c r="E115" s="2"/>
      <c r="F115" s="2"/>
      <c r="G115" s="2"/>
      <c r="H115" s="2"/>
      <c r="I115" s="3"/>
      <c r="J115" s="4"/>
      <c r="K115" s="2"/>
      <c r="L115" s="2"/>
      <c r="M115" s="5"/>
      <c r="O115" s="7"/>
      <c r="P115" s="7"/>
    </row>
    <row r="116" spans="1:16" ht="12.75" customHeight="1" x14ac:dyDescent="0.2">
      <c r="A116" s="1"/>
      <c r="B116" s="2"/>
      <c r="C116" s="4"/>
      <c r="D116" s="2"/>
      <c r="E116" s="2"/>
      <c r="F116" s="2"/>
      <c r="G116" s="2"/>
      <c r="H116" s="2"/>
      <c r="I116" s="3"/>
      <c r="J116" s="4"/>
      <c r="K116" s="2"/>
      <c r="L116" s="2"/>
      <c r="M116" s="5"/>
      <c r="O116" s="7"/>
      <c r="P116" s="7"/>
    </row>
    <row r="117" spans="1:16" ht="12.75" customHeight="1" x14ac:dyDescent="0.2">
      <c r="A117" s="1"/>
      <c r="B117" s="2"/>
      <c r="C117" s="4"/>
      <c r="D117" s="2"/>
      <c r="E117" s="2"/>
      <c r="F117" s="2"/>
      <c r="G117" s="2"/>
      <c r="H117" s="2"/>
      <c r="I117" s="3"/>
      <c r="J117" s="4"/>
      <c r="K117" s="2"/>
      <c r="L117" s="2"/>
      <c r="M117" s="5"/>
      <c r="O117" s="7"/>
      <c r="P117" s="7"/>
    </row>
    <row r="118" spans="1:16" ht="12.75" customHeight="1" x14ac:dyDescent="0.2">
      <c r="A118" s="1"/>
      <c r="B118" s="2"/>
      <c r="C118" s="4"/>
      <c r="D118" s="2"/>
      <c r="E118" s="2"/>
      <c r="F118" s="2"/>
      <c r="G118" s="2"/>
      <c r="H118" s="2"/>
      <c r="I118" s="3"/>
      <c r="J118" s="4"/>
      <c r="K118" s="2"/>
      <c r="L118" s="2"/>
      <c r="M118" s="5"/>
      <c r="O118" s="7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2"/>
      <c r="I119" s="3"/>
      <c r="J119" s="4"/>
      <c r="K119" s="2"/>
      <c r="L119" s="2"/>
      <c r="M119" s="5"/>
      <c r="O119" s="7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O120" s="7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O121" s="7"/>
      <c r="P121" s="7"/>
    </row>
    <row r="122" spans="1:16" ht="12.75" customHeight="1" x14ac:dyDescent="0.2">
      <c r="A122" s="1"/>
      <c r="B122" s="2"/>
      <c r="C122" s="4"/>
      <c r="D122" s="2"/>
      <c r="E122" s="2"/>
      <c r="F122" s="2"/>
      <c r="G122" s="2"/>
      <c r="H122" s="2"/>
      <c r="I122" s="3"/>
      <c r="J122" s="4"/>
      <c r="K122" s="2"/>
      <c r="L122" s="2"/>
      <c r="M122" s="5"/>
      <c r="O122" s="7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2"/>
      <c r="I123" s="3"/>
      <c r="J123" s="4"/>
      <c r="K123" s="2"/>
      <c r="L123" s="2"/>
      <c r="M123" s="5"/>
      <c r="O123" s="7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O124" s="7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O125" s="7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O126" s="7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O127" s="7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O128" s="7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O129" s="7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O130" s="7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O131" s="7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O132" s="7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O133" s="7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O134" s="7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O135" s="7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O136" s="7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O137" s="7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O138" s="7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O139" s="7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O140" s="7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O141" s="7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O142" s="7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O143" s="7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O144" s="7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O145" s="7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O146" s="7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O147" s="7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O148" s="7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O149" s="7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O150" s="7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O151" s="7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O152" s="7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O153" s="7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O154" s="7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O155" s="7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O156" s="7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O157" s="7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O158" s="7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O159" s="7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O160" s="7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O161" s="7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O162" s="7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O163" s="7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O164" s="7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O165" s="7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O166" s="7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O167" s="7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O168" s="7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O169" s="7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O170" s="7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O171" s="7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O172" s="7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O173" s="7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O174" s="7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  <c r="O430" s="7"/>
      <c r="P430" s="7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  <c r="O431" s="7"/>
      <c r="P431" s="7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  <c r="O432" s="7"/>
      <c r="P432" s="7"/>
    </row>
    <row r="433" spans="1:16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  <c r="O433" s="7"/>
      <c r="P433" s="7"/>
    </row>
    <row r="434" spans="1:16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  <c r="O434" s="7"/>
      <c r="P434" s="7"/>
    </row>
    <row r="435" spans="1:16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  <c r="O435" s="7"/>
      <c r="P435" s="7"/>
    </row>
    <row r="436" spans="1:16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  <c r="O436" s="7"/>
      <c r="P436" s="7"/>
    </row>
    <row r="437" spans="1:16" ht="12.75" customHeight="1" x14ac:dyDescent="0.2">
      <c r="A437" s="1"/>
      <c r="B437" s="2"/>
      <c r="C437" s="4"/>
      <c r="D437" s="2"/>
      <c r="E437" s="2"/>
      <c r="F437" s="2"/>
      <c r="G437" s="2"/>
      <c r="H437" s="2"/>
      <c r="I437" s="3"/>
      <c r="J437" s="4"/>
      <c r="K437" s="2"/>
      <c r="L437" s="2"/>
      <c r="M437" s="5"/>
      <c r="O437" s="7"/>
      <c r="P437" s="7"/>
    </row>
    <row r="438" spans="1:16" ht="12.75" customHeight="1" x14ac:dyDescent="0.2">
      <c r="A438" s="1"/>
      <c r="B438" s="2"/>
      <c r="C438" s="4"/>
      <c r="D438" s="2"/>
      <c r="E438" s="2"/>
      <c r="F438" s="2"/>
      <c r="G438" s="2"/>
      <c r="H438" s="2"/>
      <c r="I438" s="3"/>
      <c r="J438" s="4"/>
      <c r="K438" s="2"/>
      <c r="L438" s="2"/>
      <c r="M438" s="5"/>
      <c r="O438" s="7"/>
      <c r="P438" s="7"/>
    </row>
    <row r="439" spans="1:16" ht="12.75" customHeight="1" x14ac:dyDescent="0.2">
      <c r="A439" s="1"/>
      <c r="B439" s="2"/>
      <c r="C439" s="4"/>
      <c r="D439" s="2"/>
      <c r="E439" s="2"/>
      <c r="F439" s="2"/>
      <c r="G439" s="2"/>
      <c r="H439" s="2"/>
      <c r="I439" s="3"/>
      <c r="J439" s="4"/>
      <c r="K439" s="2"/>
      <c r="L439" s="2"/>
      <c r="M439" s="5"/>
      <c r="O439" s="7"/>
      <c r="P439" s="7"/>
    </row>
    <row r="440" spans="1:16" ht="12.75" customHeight="1" x14ac:dyDescent="0.2">
      <c r="A440" s="1"/>
      <c r="B440" s="2"/>
      <c r="C440" s="4"/>
      <c r="D440" s="2"/>
      <c r="E440" s="2"/>
      <c r="F440" s="2"/>
      <c r="G440" s="2"/>
      <c r="H440" s="2"/>
      <c r="I440" s="3"/>
      <c r="J440" s="4"/>
      <c r="K440" s="2"/>
      <c r="L440" s="2"/>
      <c r="M440" s="5"/>
      <c r="O440" s="7"/>
      <c r="P440" s="7"/>
    </row>
    <row r="441" spans="1:16" ht="12.75" customHeight="1" x14ac:dyDescent="0.2">
      <c r="A441" s="1"/>
      <c r="B441" s="2"/>
      <c r="C441" s="4"/>
      <c r="D441" s="2"/>
      <c r="E441" s="2"/>
      <c r="F441" s="2"/>
      <c r="G441" s="2"/>
      <c r="H441" s="2"/>
      <c r="I441" s="3"/>
      <c r="J441" s="4"/>
      <c r="K441" s="2"/>
      <c r="L441" s="2"/>
      <c r="M441" s="5"/>
      <c r="O441" s="7"/>
      <c r="P441" s="7"/>
    </row>
    <row r="442" spans="1:16" ht="12.75" customHeight="1" x14ac:dyDescent="0.2">
      <c r="A442" s="1"/>
      <c r="B442" s="2"/>
      <c r="C442" s="4"/>
      <c r="D442" s="2"/>
      <c r="E442" s="2"/>
      <c r="F442" s="2"/>
      <c r="G442" s="2"/>
      <c r="H442" s="2"/>
      <c r="I442" s="3"/>
      <c r="J442" s="4"/>
      <c r="K442" s="2"/>
      <c r="L442" s="2"/>
      <c r="M442" s="5"/>
      <c r="O442" s="7"/>
      <c r="P442" s="7"/>
    </row>
    <row r="443" spans="1:16" ht="12.75" customHeight="1" x14ac:dyDescent="0.2">
      <c r="A443" s="1"/>
      <c r="B443" s="2"/>
      <c r="C443" s="4"/>
      <c r="D443" s="2"/>
      <c r="E443" s="2"/>
      <c r="F443" s="2"/>
      <c r="G443" s="2"/>
      <c r="H443" s="2"/>
      <c r="I443" s="3"/>
      <c r="J443" s="4"/>
      <c r="K443" s="2"/>
      <c r="L443" s="2"/>
      <c r="M443" s="5"/>
      <c r="O443" s="7"/>
      <c r="P443" s="7"/>
    </row>
    <row r="444" spans="1:16" ht="12.75" customHeight="1" x14ac:dyDescent="0.2">
      <c r="A444" s="1"/>
      <c r="B444" s="2"/>
      <c r="C444" s="4"/>
      <c r="D444" s="2"/>
      <c r="E444" s="2"/>
      <c r="F444" s="2"/>
      <c r="G444" s="2"/>
      <c r="H444" s="2"/>
      <c r="I444" s="3"/>
      <c r="J444" s="4"/>
      <c r="K444" s="2"/>
      <c r="L444" s="2"/>
      <c r="M444" s="5"/>
      <c r="O444" s="7"/>
      <c r="P444" s="7"/>
    </row>
    <row r="445" spans="1:16" ht="12.75" customHeight="1" x14ac:dyDescent="0.2">
      <c r="A445" s="1"/>
      <c r="B445" s="2"/>
      <c r="C445" s="4"/>
      <c r="D445" s="2"/>
      <c r="E445" s="2"/>
      <c r="F445" s="2"/>
      <c r="G445" s="2"/>
      <c r="H445" s="2"/>
      <c r="I445" s="3"/>
      <c r="J445" s="4"/>
      <c r="K445" s="2"/>
      <c r="L445" s="2"/>
      <c r="M445" s="5"/>
      <c r="O445" s="7"/>
      <c r="P445" s="7"/>
    </row>
    <row r="446" spans="1:16" ht="12.75" customHeight="1" x14ac:dyDescent="0.2">
      <c r="A446" s="1"/>
      <c r="B446" s="2"/>
      <c r="C446" s="4"/>
      <c r="D446" s="2"/>
      <c r="E446" s="2"/>
      <c r="F446" s="2"/>
      <c r="G446" s="2"/>
      <c r="H446" s="2"/>
      <c r="I446" s="3"/>
      <c r="J446" s="4"/>
      <c r="K446" s="2"/>
      <c r="L446" s="2"/>
      <c r="M446" s="5"/>
      <c r="O446" s="7"/>
      <c r="P446" s="7"/>
    </row>
    <row r="447" spans="1:16" ht="12.75" customHeight="1" x14ac:dyDescent="0.2">
      <c r="A447" s="1"/>
      <c r="B447" s="2"/>
      <c r="C447" s="4"/>
      <c r="D447" s="2"/>
      <c r="E447" s="2"/>
      <c r="F447" s="2"/>
      <c r="G447" s="2"/>
      <c r="H447" s="2"/>
      <c r="I447" s="3"/>
      <c r="J447" s="4"/>
      <c r="K447" s="2"/>
      <c r="L447" s="2"/>
      <c r="M447" s="5"/>
      <c r="O447" s="7"/>
      <c r="P447" s="7"/>
    </row>
    <row r="448" spans="1:16" ht="12.75" customHeight="1" x14ac:dyDescent="0.2">
      <c r="A448" s="1"/>
      <c r="B448" s="2"/>
      <c r="C448" s="4"/>
      <c r="D448" s="2"/>
      <c r="E448" s="2"/>
      <c r="F448" s="2"/>
      <c r="G448" s="2"/>
      <c r="H448" s="2"/>
      <c r="I448" s="3"/>
      <c r="J448" s="4"/>
      <c r="K448" s="2"/>
      <c r="L448" s="2"/>
      <c r="M448" s="5"/>
      <c r="O448" s="7"/>
      <c r="P448" s="7"/>
    </row>
    <row r="449" spans="1:16" ht="12.75" customHeight="1" x14ac:dyDescent="0.2">
      <c r="A449" s="1"/>
      <c r="B449" s="2"/>
      <c r="C449" s="4"/>
      <c r="D449" s="2"/>
      <c r="E449" s="2"/>
      <c r="F449" s="2"/>
      <c r="G449" s="2"/>
      <c r="H449" s="2"/>
      <c r="I449" s="3"/>
      <c r="J449" s="4"/>
      <c r="K449" s="2"/>
      <c r="L449" s="2"/>
      <c r="M449" s="5"/>
      <c r="O449" s="7"/>
      <c r="P449" s="7"/>
    </row>
    <row r="450" spans="1:16" ht="12.75" customHeight="1" x14ac:dyDescent="0.2">
      <c r="A450" s="1"/>
      <c r="B450" s="2"/>
      <c r="C450" s="4"/>
      <c r="D450" s="2"/>
      <c r="E450" s="2"/>
      <c r="F450" s="2"/>
      <c r="G450" s="2"/>
      <c r="H450" s="2"/>
      <c r="I450" s="3"/>
      <c r="J450" s="4"/>
      <c r="K450" s="2"/>
      <c r="L450" s="2"/>
      <c r="M450" s="5"/>
      <c r="O450" s="7"/>
      <c r="P450" s="7"/>
    </row>
    <row r="451" spans="1:16" ht="12.75" customHeight="1" x14ac:dyDescent="0.2">
      <c r="A451" s="1"/>
      <c r="B451" s="2"/>
      <c r="C451" s="4"/>
      <c r="D451" s="2"/>
      <c r="E451" s="2"/>
      <c r="F451" s="2"/>
      <c r="G451" s="2"/>
      <c r="H451" s="2"/>
      <c r="I451" s="3"/>
      <c r="J451" s="4"/>
      <c r="K451" s="2"/>
      <c r="L451" s="2"/>
      <c r="M451" s="5"/>
      <c r="O451" s="7"/>
      <c r="P451" s="7"/>
    </row>
    <row r="452" spans="1:16" ht="12.75" customHeight="1" x14ac:dyDescent="0.2">
      <c r="A452" s="1"/>
      <c r="B452" s="2"/>
      <c r="C452" s="4"/>
      <c r="D452" s="2"/>
      <c r="E452" s="2"/>
      <c r="F452" s="2"/>
      <c r="G452" s="2"/>
      <c r="H452" s="2"/>
      <c r="I452" s="3"/>
      <c r="J452" s="4"/>
      <c r="K452" s="2"/>
      <c r="L452" s="2"/>
      <c r="M452" s="5"/>
      <c r="O452" s="7"/>
      <c r="P452" s="7"/>
    </row>
    <row r="453" spans="1:16" ht="12.75" customHeight="1" x14ac:dyDescent="0.2">
      <c r="A453" s="1"/>
      <c r="B453" s="2"/>
      <c r="C453" s="4"/>
      <c r="D453" s="2"/>
      <c r="E453" s="2"/>
      <c r="F453" s="2"/>
      <c r="G453" s="2"/>
      <c r="H453" s="2"/>
      <c r="I453" s="3"/>
      <c r="J453" s="4"/>
      <c r="K453" s="2"/>
      <c r="L453" s="2"/>
      <c r="M453" s="5"/>
      <c r="O453" s="7"/>
      <c r="P453" s="7"/>
    </row>
    <row r="454" spans="1:16" ht="12.75" customHeight="1" x14ac:dyDescent="0.2">
      <c r="A454" s="1"/>
      <c r="B454" s="2"/>
      <c r="C454" s="4"/>
      <c r="D454" s="2"/>
      <c r="E454" s="2"/>
      <c r="F454" s="2"/>
      <c r="G454" s="2"/>
      <c r="H454" s="2"/>
      <c r="I454" s="3"/>
      <c r="J454" s="4"/>
      <c r="K454" s="2"/>
      <c r="L454" s="2"/>
      <c r="M454" s="5"/>
      <c r="O454" s="7"/>
      <c r="P454" s="7"/>
    </row>
    <row r="455" spans="1:16" ht="12.75" customHeight="1" x14ac:dyDescent="0.2">
      <c r="A455" s="1"/>
      <c r="B455" s="2"/>
      <c r="C455" s="4"/>
      <c r="D455" s="2"/>
      <c r="E455" s="2"/>
      <c r="F455" s="2"/>
      <c r="G455" s="2"/>
      <c r="H455" s="2"/>
      <c r="I455" s="3"/>
      <c r="J455" s="4"/>
      <c r="K455" s="2"/>
      <c r="L455" s="2"/>
      <c r="M455" s="5"/>
      <c r="O455" s="7"/>
      <c r="P455" s="7"/>
    </row>
    <row r="456" spans="1:16" ht="12.75" customHeight="1" x14ac:dyDescent="0.2">
      <c r="A456" s="1"/>
      <c r="B456" s="2"/>
      <c r="C456" s="4"/>
      <c r="D456" s="2"/>
      <c r="E456" s="2"/>
      <c r="F456" s="2"/>
      <c r="G456" s="2"/>
      <c r="H456" s="2"/>
      <c r="I456" s="3"/>
      <c r="J456" s="4"/>
      <c r="K456" s="2"/>
      <c r="L456" s="2"/>
      <c r="M456" s="5"/>
      <c r="O456" s="7"/>
      <c r="P456" s="7"/>
    </row>
    <row r="457" spans="1:16" ht="12.75" customHeight="1" x14ac:dyDescent="0.2">
      <c r="A457" s="1"/>
      <c r="B457" s="2"/>
      <c r="C457" s="4"/>
      <c r="D457" s="2"/>
      <c r="E457" s="2"/>
      <c r="F457" s="2"/>
      <c r="G457" s="2"/>
      <c r="H457" s="2"/>
      <c r="I457" s="3"/>
      <c r="J457" s="4"/>
      <c r="K457" s="2"/>
      <c r="L457" s="2"/>
      <c r="M457" s="5"/>
      <c r="O457" s="7"/>
      <c r="P457" s="7"/>
    </row>
    <row r="458" spans="1:16" ht="12.75" customHeight="1" x14ac:dyDescent="0.2">
      <c r="A458" s="1"/>
      <c r="B458" s="2"/>
      <c r="C458" s="4"/>
      <c r="D458" s="2"/>
      <c r="E458" s="2"/>
      <c r="F458" s="2"/>
      <c r="G458" s="2"/>
      <c r="H458" s="2"/>
      <c r="I458" s="3"/>
      <c r="J458" s="4"/>
      <c r="K458" s="2"/>
      <c r="L458" s="2"/>
      <c r="M458" s="5"/>
      <c r="O458" s="7"/>
      <c r="P458" s="7"/>
    </row>
    <row r="459" spans="1:16" ht="15" customHeight="1" x14ac:dyDescent="0.2">
      <c r="D459" s="2"/>
      <c r="E459" s="2"/>
      <c r="F459" s="2"/>
      <c r="G459" s="2"/>
      <c r="H459" s="2"/>
      <c r="I459" s="3"/>
      <c r="J459" s="4"/>
      <c r="K459" s="2"/>
    </row>
    <row r="460" spans="1:16" ht="15" customHeight="1" x14ac:dyDescent="0.2">
      <c r="D460" s="2"/>
      <c r="E460" s="2"/>
      <c r="F460" s="2"/>
      <c r="G460" s="2"/>
      <c r="H460" s="2"/>
      <c r="I460" s="3"/>
      <c r="J460" s="4"/>
      <c r="K460" s="2"/>
    </row>
    <row r="461" spans="1:16" ht="15" customHeight="1" x14ac:dyDescent="0.2">
      <c r="D461" s="2"/>
      <c r="E461" s="2"/>
      <c r="F461" s="2"/>
      <c r="G461" s="2"/>
      <c r="H461" s="2"/>
      <c r="I461" s="3"/>
      <c r="J461" s="4"/>
      <c r="K461" s="2"/>
    </row>
    <row r="462" spans="1:16" ht="15" customHeight="1" x14ac:dyDescent="0.2">
      <c r="D462" s="2"/>
      <c r="E462" s="2"/>
      <c r="F462" s="2"/>
      <c r="G462" s="2"/>
      <c r="H462" s="2"/>
      <c r="I462" s="3"/>
      <c r="J462" s="4"/>
      <c r="K462" s="2"/>
    </row>
    <row r="463" spans="1:16" ht="15" customHeight="1" x14ac:dyDescent="0.2">
      <c r="D463" s="2"/>
      <c r="E463" s="2"/>
      <c r="F463" s="2"/>
      <c r="G463" s="2"/>
      <c r="H463" s="2"/>
      <c r="I463" s="3"/>
      <c r="J463" s="4"/>
      <c r="K463" s="2"/>
    </row>
  </sheetData>
  <autoFilter ref="A9:Z85" xr:uid="{00000000-0001-0000-0000-000000000000}"/>
  <mergeCells count="30">
    <mergeCell ref="L70:L72"/>
    <mergeCell ref="B75:B83"/>
    <mergeCell ref="C75:C83"/>
    <mergeCell ref="L75:L83"/>
    <mergeCell ref="L33:L56"/>
    <mergeCell ref="C33:C56"/>
    <mergeCell ref="B33:B56"/>
    <mergeCell ref="L10:L32"/>
    <mergeCell ref="L58:L69"/>
    <mergeCell ref="L8:L9"/>
    <mergeCell ref="B1:C5"/>
    <mergeCell ref="G2:J2"/>
    <mergeCell ref="G4:J4"/>
    <mergeCell ref="G5:J5"/>
    <mergeCell ref="G6:J6"/>
    <mergeCell ref="B8:B9"/>
    <mergeCell ref="G7:J7"/>
    <mergeCell ref="D8:G8"/>
    <mergeCell ref="K8:K9"/>
    <mergeCell ref="H87:J87"/>
    <mergeCell ref="B84:C84"/>
    <mergeCell ref="H8:H9"/>
    <mergeCell ref="I8:I9"/>
    <mergeCell ref="J8:J9"/>
    <mergeCell ref="B10:B32"/>
    <mergeCell ref="C10:C32"/>
    <mergeCell ref="C58:C69"/>
    <mergeCell ref="B58:B69"/>
    <mergeCell ref="B70:B72"/>
    <mergeCell ref="C70:C72"/>
  </mergeCells>
  <printOptions horizontalCentered="1"/>
  <pageMargins left="0.70866141732283505" right="0.70866141732283505" top="0.74803149606299202" bottom="0.74803149606299202" header="0" footer="0"/>
  <pageSetup scale="60" pageOrder="overThenDown" orientation="portrait" r:id="rId1"/>
  <colBreaks count="1" manualBreakCount="1">
    <brk id="12" max="1048575" man="1"/>
  </colBreaks>
  <ignoredErrors>
    <ignoredError sqref="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CRUDA</vt:lpstr>
      <vt:lpstr>Capacitados T4-2023</vt:lpstr>
      <vt:lpstr>Capacitados T4-2022</vt:lpstr>
      <vt:lpstr>'Capacitados T4-2022'!Print_Area</vt:lpstr>
      <vt:lpstr>'Capacitados T4-2023'!Print_Area</vt:lpstr>
      <vt:lpstr>'Capacitados T4-2022'!Print_Titles</vt:lpstr>
      <vt:lpstr>'Capacitados T4-2023'!Print_Titles</vt:lpstr>
      <vt:lpstr>CRUDA!Print_Titles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Iliana Martinez Guzman</dc:creator>
  <cp:lastModifiedBy>Minerba Martinez</cp:lastModifiedBy>
  <cp:lastPrinted>2024-01-15T22:56:14Z</cp:lastPrinted>
  <dcterms:created xsi:type="dcterms:W3CDTF">2022-04-11T23:19:18Z</dcterms:created>
  <dcterms:modified xsi:type="dcterms:W3CDTF">2024-01-15T22:56:23Z</dcterms:modified>
</cp:coreProperties>
</file>