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tos\Desktop\Mariel BK\CARPETAS GENERALES 2017\Graduaciones\Estadísticas de Graduaciones\"/>
    </mc:Choice>
  </mc:AlternateContent>
  <bookViews>
    <workbookView xWindow="0" yWindow="0" windowWidth="19200" windowHeight="11205" activeTab="2"/>
  </bookViews>
  <sheets>
    <sheet name="Estadísticas" sheetId="1" r:id="rId1"/>
    <sheet name="Gráficas" sheetId="2" r:id="rId2"/>
    <sheet name="Fechas" sheetId="3" r:id="rId3"/>
  </sheets>
  <externalReferences>
    <externalReference r:id="rId4"/>
  </externalReferences>
  <definedNames>
    <definedName name="_xlnm.Print_Area" localSheetId="0">Estadísticas!$A$1:$X$13</definedName>
    <definedName name="Print_Area_0" localSheetId="0">Estadísticas!$A$1:$X$13</definedName>
    <definedName name="Print_Area_0_0" localSheetId="0">Estadísticas!$A$1:$X$13</definedName>
    <definedName name="Print_Titles_0" localSheetId="0">Estadísticas!$B:$B</definedName>
    <definedName name="Print_Titles_0_0" localSheetId="0">Estadísticas!$B:$B</definedName>
    <definedName name="_xlnm.Print_Titles" localSheetId="0">Estadísticas!$B:$B</definedName>
  </definedNames>
  <calcPr calcId="162913"/>
</workbook>
</file>

<file path=xl/calcChain.xml><?xml version="1.0" encoding="utf-8"?>
<calcChain xmlns="http://schemas.openxmlformats.org/spreadsheetml/2006/main">
  <c r="D35" i="1" l="1"/>
  <c r="C35" i="1"/>
  <c r="E35" i="1"/>
  <c r="E34" i="1"/>
  <c r="E33" i="1"/>
  <c r="E32" i="1"/>
  <c r="E31" i="1"/>
  <c r="E30" i="1"/>
  <c r="D22" i="1" l="1"/>
  <c r="C22" i="1"/>
  <c r="E21" i="1"/>
  <c r="E20" i="1"/>
  <c r="E19" i="1"/>
  <c r="E18" i="1"/>
  <c r="E17" i="1"/>
  <c r="Z12" i="1"/>
  <c r="Y12" i="1"/>
  <c r="W12" i="1"/>
  <c r="V12" i="1"/>
  <c r="T12" i="1"/>
  <c r="S12" i="1"/>
  <c r="Q12" i="1"/>
  <c r="P12" i="1"/>
  <c r="N12" i="1"/>
  <c r="M12" i="1"/>
  <c r="K12" i="1"/>
  <c r="J12" i="1"/>
  <c r="H12" i="1"/>
  <c r="G12" i="1"/>
  <c r="E12" i="1"/>
  <c r="D12" i="1"/>
  <c r="X11" i="1"/>
  <c r="U11" i="1"/>
  <c r="R11" i="1"/>
  <c r="O11" i="1"/>
  <c r="L11" i="1"/>
  <c r="I11" i="1"/>
  <c r="F11" i="1"/>
  <c r="C11" i="1"/>
  <c r="X10" i="1"/>
  <c r="U10" i="1"/>
  <c r="R10" i="1"/>
  <c r="O10" i="1"/>
  <c r="L10" i="1"/>
  <c r="I10" i="1"/>
  <c r="F10" i="1"/>
  <c r="C10" i="1"/>
  <c r="X9" i="1"/>
  <c r="U9" i="1"/>
  <c r="R9" i="1"/>
  <c r="O9" i="1"/>
  <c r="L9" i="1"/>
  <c r="I9" i="1"/>
  <c r="F9" i="1"/>
  <c r="C9" i="1"/>
  <c r="X8" i="1"/>
  <c r="U8" i="1"/>
  <c r="R8" i="1"/>
  <c r="O8" i="1"/>
  <c r="L8" i="1"/>
  <c r="I8" i="1"/>
  <c r="F8" i="1"/>
  <c r="C8" i="1"/>
  <c r="X7" i="1"/>
  <c r="X12" i="1" s="1"/>
  <c r="U7" i="1"/>
  <c r="U12" i="1" s="1"/>
  <c r="R7" i="1"/>
  <c r="R12" i="1" s="1"/>
  <c r="O7" i="1"/>
  <c r="O12" i="1" s="1"/>
  <c r="L7" i="1"/>
  <c r="L12" i="1" s="1"/>
  <c r="I7" i="1"/>
  <c r="I12" i="1" s="1"/>
  <c r="F7" i="1"/>
  <c r="F12" i="1" s="1"/>
  <c r="C7" i="1"/>
  <c r="C12" i="1" s="1"/>
  <c r="E22" i="1" l="1"/>
  <c r="AA8" i="1"/>
  <c r="AA9" i="1"/>
  <c r="AA10" i="1"/>
  <c r="AA11" i="1"/>
  <c r="AA7" i="1"/>
  <c r="AA12" i="1" l="1"/>
</calcChain>
</file>

<file path=xl/sharedStrings.xml><?xml version="1.0" encoding="utf-8"?>
<sst xmlns="http://schemas.openxmlformats.org/spreadsheetml/2006/main" count="78" uniqueCount="37">
  <si>
    <t>13-Aug-15</t>
  </si>
  <si>
    <t>Carrera</t>
  </si>
  <si>
    <t>Cant. Graduandos</t>
  </si>
  <si>
    <t>Femenino</t>
  </si>
  <si>
    <t>Masculino</t>
  </si>
  <si>
    <t>Total Egresados</t>
  </si>
  <si>
    <t>TDS *</t>
  </si>
  <si>
    <t>TMA</t>
  </si>
  <si>
    <t>TMC *</t>
  </si>
  <si>
    <t>TMM</t>
  </si>
  <si>
    <t>TRI</t>
  </si>
  <si>
    <t>PENSUM</t>
  </si>
  <si>
    <t>Tecnólogos</t>
  </si>
  <si>
    <t>Créditos Carrera</t>
  </si>
  <si>
    <t>Cuatrimestres</t>
  </si>
  <si>
    <t>TDS</t>
  </si>
  <si>
    <t>TMC</t>
  </si>
  <si>
    <t>Graduaciones</t>
  </si>
  <si>
    <t>Número</t>
  </si>
  <si>
    <t>Fecha</t>
  </si>
  <si>
    <t>1ra</t>
  </si>
  <si>
    <t>2da</t>
  </si>
  <si>
    <t>3ra</t>
  </si>
  <si>
    <t>Extraordinaria</t>
  </si>
  <si>
    <t>4ta</t>
  </si>
  <si>
    <t>5ta</t>
  </si>
  <si>
    <t>6ta</t>
  </si>
  <si>
    <t>7ma</t>
  </si>
  <si>
    <t>Total / Carrera</t>
  </si>
  <si>
    <t>TOTAL</t>
  </si>
  <si>
    <t>13 de Agosto del año 2016</t>
  </si>
  <si>
    <t>Histórico de Graduación 2009-2016</t>
  </si>
  <si>
    <t xml:space="preserve">8va </t>
  </si>
  <si>
    <t xml:space="preserve">TDS </t>
  </si>
  <si>
    <t>9na Graduación Ordinaria, Agosto 2017</t>
  </si>
  <si>
    <t>13 de Agosto del año 2017</t>
  </si>
  <si>
    <t xml:space="preserve">9na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</si>
</sst>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;@"/>
    <numFmt numFmtId="165" formatCode="dd/mm/yy"/>
  </numFmts>
  <fonts count="10" x14ac:knownFonts="1">
    <font>
      <sz val="11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9D9D9"/>
        <bgColor rgb="FFC0C0C0"/>
      </patternFill>
    </fill>
    <fill>
      <patternFill patternType="solid">
        <fgColor rgb="FF00B0F0"/>
        <bgColor rgb="FF00CCFF"/>
      </patternFill>
    </fill>
    <fill>
      <patternFill patternType="solid">
        <fgColor rgb="FFF2F2F2"/>
        <bgColor rgb="FFFFFFFF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2F2F2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4" tint="0.39997558519241921"/>
        <bgColor rgb="FF00B0F0"/>
      </patternFill>
    </fill>
    <fill>
      <patternFill patternType="solid">
        <fgColor theme="4" tint="0.79998168889431442"/>
        <bgColor rgb="FFFFFF00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8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/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1" fillId="6" borderId="16" xfId="1" applyFont="1" applyFill="1" applyBorder="1" applyAlignment="1">
      <alignment horizontal="center" vertical="center" wrapText="1"/>
    </xf>
    <xf numFmtId="0" fontId="1" fillId="7" borderId="16" xfId="1" applyFont="1" applyFill="1" applyBorder="1" applyAlignment="1">
      <alignment horizontal="center" vertical="center" wrapText="1"/>
    </xf>
    <xf numFmtId="0" fontId="1" fillId="9" borderId="16" xfId="1" applyFont="1" applyFill="1" applyBorder="1" applyAlignment="1">
      <alignment horizontal="center" vertical="center"/>
    </xf>
    <xf numFmtId="0" fontId="5" fillId="12" borderId="0" xfId="0" applyFont="1" applyFill="1" applyAlignment="1">
      <alignment horizontal="left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Border="1" applyAlignment="1">
      <alignment horizontal="left" vertical="center"/>
    </xf>
    <xf numFmtId="0" fontId="7" fillId="12" borderId="0" xfId="0" applyFont="1" applyFill="1" applyAlignment="1">
      <alignment vertical="center"/>
    </xf>
    <xf numFmtId="0" fontId="7" fillId="10" borderId="0" xfId="0" applyFont="1" applyFill="1" applyAlignment="1">
      <alignment vertical="center"/>
    </xf>
    <xf numFmtId="0" fontId="1" fillId="9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left" vertical="center"/>
    </xf>
    <xf numFmtId="164" fontId="2" fillId="11" borderId="1" xfId="0" applyNumberFormat="1" applyFont="1" applyFill="1" applyBorder="1" applyAlignment="1">
      <alignment horizontal="center" vertical="center"/>
    </xf>
    <xf numFmtId="164" fontId="2" fillId="14" borderId="2" xfId="0" applyNumberFormat="1" applyFont="1" applyFill="1" applyBorder="1" applyAlignment="1">
      <alignment horizontal="center" vertical="center"/>
    </xf>
    <xf numFmtId="164" fontId="2" fillId="14" borderId="1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16" borderId="25" xfId="0" applyFont="1" applyFill="1" applyBorder="1" applyAlignment="1">
      <alignment horizontal="center"/>
    </xf>
    <xf numFmtId="0" fontId="1" fillId="8" borderId="16" xfId="1" applyFont="1" applyFill="1" applyBorder="1" applyAlignment="1">
      <alignment horizontal="center" vertical="center"/>
    </xf>
    <xf numFmtId="0" fontId="5" fillId="15" borderId="0" xfId="0" applyFont="1" applyFill="1" applyAlignment="1">
      <alignment horizontal="center" vertical="center"/>
    </xf>
    <xf numFmtId="0" fontId="9" fillId="0" borderId="0" xfId="0" applyFont="1"/>
    <xf numFmtId="0" fontId="8" fillId="10" borderId="0" xfId="0" applyFont="1" applyFill="1" applyBorder="1" applyAlignment="1">
      <alignment horizontal="center"/>
    </xf>
    <xf numFmtId="0" fontId="0" fillId="10" borderId="0" xfId="0" applyFill="1" applyBorder="1"/>
    <xf numFmtId="14" fontId="0" fillId="0" borderId="16" xfId="0" applyNumberFormat="1" applyBorder="1" applyAlignment="1">
      <alignment horizontal="center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4472C4"/>
      <rgbColor rgb="FF00B0F0"/>
      <rgbColor rgb="FF99CC00"/>
      <rgbColor rgb="FFFFC000"/>
      <rgbColor rgb="FFFF9900"/>
      <rgbColor rgb="FFFF6600"/>
      <rgbColor rgb="FF59595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1">
                <a:solidFill>
                  <a:srgbClr val="595959"/>
                </a:solidFill>
                <a:latin typeface="Calibri"/>
              </a:rPr>
              <a:t>Graduación Agosto 2009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Estadísticas!$C$6</c:f>
              <c:strCache>
                <c:ptCount val="1"/>
                <c:pt idx="0">
                  <c:v>Cant. Graduandos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Estadísticas!$C$7:$C$11</c:f>
              <c:numCache>
                <c:formatCode>General</c:formatCode>
                <c:ptCount val="5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10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F-4E5D-8D0F-BCF8092B6825}"/>
            </c:ext>
          </c:extLst>
        </c:ser>
        <c:ser>
          <c:idx val="1"/>
          <c:order val="1"/>
          <c:tx>
            <c:strRef>
              <c:f>Estadísticas!$D$6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Estadísticas!$D$7:$D$11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F-4E5D-8D0F-BCF8092B6825}"/>
            </c:ext>
          </c:extLst>
        </c:ser>
        <c:ser>
          <c:idx val="2"/>
          <c:order val="2"/>
          <c:tx>
            <c:strRef>
              <c:f>Estadísticas!$E$6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Estadísticas!$E$7:$E$11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9F-4E5D-8D0F-BCF8092B6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42080"/>
        <c:axId val="112544000"/>
      </c:barChart>
      <c:catAx>
        <c:axId val="11254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000" b="1">
                    <a:solidFill>
                      <a:srgbClr val="595959"/>
                    </a:solidFill>
                    <a:latin typeface="Calibri"/>
                  </a:rPr>
                  <a:t>Carreras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crossAx val="112544000"/>
        <c:crosses val="autoZero"/>
        <c:auto val="1"/>
        <c:lblAlgn val="ctr"/>
        <c:lblOffset val="100"/>
        <c:noMultiLvlLbl val="0"/>
      </c:catAx>
      <c:valAx>
        <c:axId val="11254400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6480">
            <a:noFill/>
          </a:ln>
        </c:spPr>
        <c:crossAx val="112542080"/>
        <c:crossesAt val="0"/>
        <c:crossBetween val="between"/>
      </c:val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1">
                <a:solidFill>
                  <a:srgbClr val="595959"/>
                </a:solidFill>
                <a:latin typeface="Calibri"/>
              </a:rPr>
              <a:t>Graduación Abril 2011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Estadísticas!$F$6</c:f>
              <c:strCache>
                <c:ptCount val="1"/>
                <c:pt idx="0">
                  <c:v>Cant. Graduandos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Estadísticas!$F$7:$F$11</c:f>
              <c:numCache>
                <c:formatCode>General</c:formatCode>
                <c:ptCount val="5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7-4919-91DF-39812A454B8B}"/>
            </c:ext>
          </c:extLst>
        </c:ser>
        <c:ser>
          <c:idx val="1"/>
          <c:order val="1"/>
          <c:tx>
            <c:strRef>
              <c:f>Estadísticas!$G$6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Estadísticas!$G$7:$G$11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7-4919-91DF-39812A454B8B}"/>
            </c:ext>
          </c:extLst>
        </c:ser>
        <c:ser>
          <c:idx val="2"/>
          <c:order val="2"/>
          <c:tx>
            <c:strRef>
              <c:f>Estadísticas!$H$6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Estadísticas!$H$7:$H$11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E7-4919-91DF-39812A454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65632"/>
        <c:axId val="112571904"/>
      </c:barChart>
      <c:catAx>
        <c:axId val="11256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000" b="1">
                    <a:solidFill>
                      <a:srgbClr val="595959"/>
                    </a:solidFill>
                    <a:latin typeface="Calibri"/>
                  </a:rPr>
                  <a:t>Carreras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crossAx val="112571904"/>
        <c:crosses val="autoZero"/>
        <c:auto val="1"/>
        <c:lblAlgn val="ctr"/>
        <c:lblOffset val="100"/>
        <c:noMultiLvlLbl val="0"/>
      </c:catAx>
      <c:valAx>
        <c:axId val="11257190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6480">
            <a:noFill/>
          </a:ln>
        </c:spPr>
        <c:crossAx val="112565632"/>
        <c:crossesAt val="0"/>
        <c:crossBetween val="between"/>
      </c:val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1">
                <a:solidFill>
                  <a:srgbClr val="595959"/>
                </a:solidFill>
                <a:latin typeface="Calibri"/>
              </a:rPr>
              <a:t>Graduación Agosto 2011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Estadísticas!$I$6</c:f>
              <c:strCache>
                <c:ptCount val="1"/>
                <c:pt idx="0">
                  <c:v>Cant. Graduandos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Estadísticas!$I$7:$I$11</c:f>
              <c:numCache>
                <c:formatCode>General</c:formatCode>
                <c:ptCount val="5"/>
                <c:pt idx="0">
                  <c:v>28</c:v>
                </c:pt>
                <c:pt idx="1">
                  <c:v>32</c:v>
                </c:pt>
                <c:pt idx="2">
                  <c:v>7</c:v>
                </c:pt>
                <c:pt idx="3">
                  <c:v>48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D-4864-A55B-E1FE7C649259}"/>
            </c:ext>
          </c:extLst>
        </c:ser>
        <c:ser>
          <c:idx val="1"/>
          <c:order val="1"/>
          <c:tx>
            <c:strRef>
              <c:f>Estadísticas!$J$6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Estadísticas!$J$7:$J$11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0</c:v>
                </c:pt>
                <c:pt idx="3">
                  <c:v>20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D-4864-A55B-E1FE7C649259}"/>
            </c:ext>
          </c:extLst>
        </c:ser>
        <c:ser>
          <c:idx val="2"/>
          <c:order val="2"/>
          <c:tx>
            <c:strRef>
              <c:f>Estadísticas!$K$6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Estadísticas!$K$7:$K$11</c:f>
              <c:numCache>
                <c:formatCode>General</c:formatCode>
                <c:ptCount val="5"/>
                <c:pt idx="0">
                  <c:v>20</c:v>
                </c:pt>
                <c:pt idx="1">
                  <c:v>24</c:v>
                </c:pt>
                <c:pt idx="2">
                  <c:v>7</c:v>
                </c:pt>
                <c:pt idx="3">
                  <c:v>28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FD-4864-A55B-E1FE7C64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25312"/>
        <c:axId val="112931584"/>
      </c:barChart>
      <c:catAx>
        <c:axId val="11292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000" b="1">
                    <a:solidFill>
                      <a:srgbClr val="595959"/>
                    </a:solidFill>
                    <a:latin typeface="Calibri"/>
                  </a:rPr>
                  <a:t>Carreras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crossAx val="112931584"/>
        <c:crosses val="autoZero"/>
        <c:auto val="1"/>
        <c:lblAlgn val="ctr"/>
        <c:lblOffset val="100"/>
        <c:noMultiLvlLbl val="0"/>
      </c:catAx>
      <c:valAx>
        <c:axId val="11293158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6480">
            <a:noFill/>
          </a:ln>
        </c:spPr>
        <c:crossAx val="112925312"/>
        <c:crossesAt val="0"/>
        <c:crossBetween val="between"/>
      </c:val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1">
                <a:solidFill>
                  <a:srgbClr val="595959"/>
                </a:solidFill>
                <a:latin typeface="Calibri"/>
              </a:rPr>
              <a:t>Graduación Enero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Estadísticas!$L$6</c:f>
              <c:strCache>
                <c:ptCount val="1"/>
                <c:pt idx="0">
                  <c:v>Cant. Graduandos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Estadísticas!$L$7:$L$11</c:f>
              <c:numCache>
                <c:formatCode>General</c:formatCode>
                <c:ptCount val="5"/>
                <c:pt idx="0">
                  <c:v>74</c:v>
                </c:pt>
                <c:pt idx="1">
                  <c:v>15</c:v>
                </c:pt>
                <c:pt idx="2">
                  <c:v>23</c:v>
                </c:pt>
                <c:pt idx="3">
                  <c:v>71</c:v>
                </c:pt>
                <c:pt idx="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7FF-9104-DCDD808E87E5}"/>
            </c:ext>
          </c:extLst>
        </c:ser>
        <c:ser>
          <c:idx val="1"/>
          <c:order val="1"/>
          <c:tx>
            <c:strRef>
              <c:f>Estadísticas!$M$6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Estadísticas!$M$7:$M$11</c:f>
              <c:numCache>
                <c:formatCode>General</c:formatCode>
                <c:ptCount val="5"/>
                <c:pt idx="0">
                  <c:v>18</c:v>
                </c:pt>
                <c:pt idx="1">
                  <c:v>1</c:v>
                </c:pt>
                <c:pt idx="2">
                  <c:v>1</c:v>
                </c:pt>
                <c:pt idx="3">
                  <c:v>40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8-47FF-9104-DCDD808E87E5}"/>
            </c:ext>
          </c:extLst>
        </c:ser>
        <c:ser>
          <c:idx val="2"/>
          <c:order val="2"/>
          <c:tx>
            <c:strRef>
              <c:f>Estadísticas!$N$6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Estadísticas!$N$7:$N$11</c:f>
              <c:numCache>
                <c:formatCode>General</c:formatCode>
                <c:ptCount val="5"/>
                <c:pt idx="0">
                  <c:v>56</c:v>
                </c:pt>
                <c:pt idx="1">
                  <c:v>14</c:v>
                </c:pt>
                <c:pt idx="2">
                  <c:v>22</c:v>
                </c:pt>
                <c:pt idx="3">
                  <c:v>31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98-47FF-9104-DCDD808E8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61408"/>
        <c:axId val="112979968"/>
      </c:barChart>
      <c:catAx>
        <c:axId val="11296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000" b="1">
                    <a:solidFill>
                      <a:srgbClr val="595959"/>
                    </a:solidFill>
                    <a:latin typeface="Calibri"/>
                  </a:rPr>
                  <a:t>Carreras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crossAx val="112979968"/>
        <c:crosses val="autoZero"/>
        <c:auto val="1"/>
        <c:lblAlgn val="ctr"/>
        <c:lblOffset val="100"/>
        <c:noMultiLvlLbl val="0"/>
      </c:catAx>
      <c:valAx>
        <c:axId val="11297996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6480">
            <a:noFill/>
          </a:ln>
        </c:spPr>
        <c:crossAx val="112961408"/>
        <c:crossesAt val="0"/>
        <c:crossBetween val="between"/>
      </c:val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1">
                <a:solidFill>
                  <a:srgbClr val="595959"/>
                </a:solidFill>
                <a:latin typeface="Calibri"/>
              </a:rPr>
              <a:t>Graduación Agosto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Estadísticas!$O$6</c:f>
              <c:strCache>
                <c:ptCount val="1"/>
                <c:pt idx="0">
                  <c:v>Cant. Graduandos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Estadísticas!$O$7:$O$11</c:f>
              <c:numCache>
                <c:formatCode>General</c:formatCode>
                <c:ptCount val="5"/>
                <c:pt idx="0">
                  <c:v>33</c:v>
                </c:pt>
                <c:pt idx="1">
                  <c:v>4</c:v>
                </c:pt>
                <c:pt idx="2">
                  <c:v>11</c:v>
                </c:pt>
                <c:pt idx="3">
                  <c:v>11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5-4676-A6DF-EDBFA5A832A4}"/>
            </c:ext>
          </c:extLst>
        </c:ser>
        <c:ser>
          <c:idx val="1"/>
          <c:order val="1"/>
          <c:tx>
            <c:strRef>
              <c:f>Estadísticas!$P$6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Estadísticas!$P$7:$P$11</c:f>
              <c:numCache>
                <c:formatCode>General</c:formatCode>
                <c:ptCount val="5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5-4676-A6DF-EDBFA5A832A4}"/>
            </c:ext>
          </c:extLst>
        </c:ser>
        <c:ser>
          <c:idx val="2"/>
          <c:order val="2"/>
          <c:tx>
            <c:strRef>
              <c:f>Estadísticas!$Q$6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Estadísticas!$Q$7:$Q$11</c:f>
              <c:numCache>
                <c:formatCode>General</c:formatCode>
                <c:ptCount val="5"/>
                <c:pt idx="0">
                  <c:v>22</c:v>
                </c:pt>
                <c:pt idx="1">
                  <c:v>3</c:v>
                </c:pt>
                <c:pt idx="2">
                  <c:v>11</c:v>
                </c:pt>
                <c:pt idx="3">
                  <c:v>5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5-4676-A6DF-EDBFA5A83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16576"/>
        <c:axId val="112618496"/>
      </c:barChart>
      <c:catAx>
        <c:axId val="11261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000" b="1">
                    <a:solidFill>
                      <a:srgbClr val="595959"/>
                    </a:solidFill>
                    <a:latin typeface="Calibri"/>
                  </a:rPr>
                  <a:t>Carreras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crossAx val="112618496"/>
        <c:crosses val="autoZero"/>
        <c:auto val="1"/>
        <c:lblAlgn val="ctr"/>
        <c:lblOffset val="100"/>
        <c:noMultiLvlLbl val="0"/>
      </c:catAx>
      <c:valAx>
        <c:axId val="11261849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6480">
            <a:noFill/>
          </a:ln>
        </c:spPr>
        <c:crossAx val="112616576"/>
        <c:crossesAt val="0"/>
        <c:crossBetween val="between"/>
      </c:val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1">
                <a:solidFill>
                  <a:srgbClr val="595959"/>
                </a:solidFill>
                <a:latin typeface="Calibri"/>
              </a:rPr>
              <a:t>Graduación Agosto 2013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Estadísticas!$R$6</c:f>
              <c:strCache>
                <c:ptCount val="1"/>
                <c:pt idx="0">
                  <c:v>Cant. Graduandos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Estadísticas!$R$7:$R$11</c:f>
              <c:numCache>
                <c:formatCode>General</c:formatCode>
                <c:ptCount val="5"/>
                <c:pt idx="0">
                  <c:v>47</c:v>
                </c:pt>
                <c:pt idx="1">
                  <c:v>15</c:v>
                </c:pt>
                <c:pt idx="2">
                  <c:v>27</c:v>
                </c:pt>
                <c:pt idx="3">
                  <c:v>51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5-461C-9504-B42EA30A9F40}"/>
            </c:ext>
          </c:extLst>
        </c:ser>
        <c:ser>
          <c:idx val="1"/>
          <c:order val="1"/>
          <c:tx>
            <c:strRef>
              <c:f>Estadísticas!$S$6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Estadísticas!$S$7:$S$11</c:f>
              <c:numCache>
                <c:formatCode>General</c:formatCode>
                <c:ptCount val="5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5-461C-9504-B42EA30A9F40}"/>
            </c:ext>
          </c:extLst>
        </c:ser>
        <c:ser>
          <c:idx val="2"/>
          <c:order val="2"/>
          <c:tx>
            <c:strRef>
              <c:f>Estadísticas!$T$6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Estadísticas!$T$7:$T$11</c:f>
              <c:numCache>
                <c:formatCode>General</c:formatCode>
                <c:ptCount val="5"/>
                <c:pt idx="0">
                  <c:v>40</c:v>
                </c:pt>
                <c:pt idx="1">
                  <c:v>13</c:v>
                </c:pt>
                <c:pt idx="2">
                  <c:v>25</c:v>
                </c:pt>
                <c:pt idx="3">
                  <c:v>31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5-461C-9504-B42EA30A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65344"/>
        <c:axId val="112667264"/>
      </c:barChart>
      <c:catAx>
        <c:axId val="11266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000" b="1">
                    <a:solidFill>
                      <a:srgbClr val="595959"/>
                    </a:solidFill>
                    <a:latin typeface="Calibri"/>
                  </a:rPr>
                  <a:t>Carreras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crossAx val="112667264"/>
        <c:crosses val="autoZero"/>
        <c:auto val="1"/>
        <c:lblAlgn val="ctr"/>
        <c:lblOffset val="100"/>
        <c:noMultiLvlLbl val="0"/>
      </c:catAx>
      <c:valAx>
        <c:axId val="11266726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6480">
            <a:noFill/>
          </a:ln>
        </c:spPr>
        <c:crossAx val="112665344"/>
        <c:crossesAt val="0"/>
        <c:crossBetween val="between"/>
      </c:val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1">
                <a:solidFill>
                  <a:srgbClr val="595959"/>
                </a:solidFill>
                <a:latin typeface="Calibri"/>
              </a:rPr>
              <a:t>Graduación Agosto 2014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Estadísticas!$U$6</c:f>
              <c:strCache>
                <c:ptCount val="1"/>
                <c:pt idx="0">
                  <c:v>Cant. Graduandos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Estadísticas!$U$7:$U$11</c:f>
              <c:numCache>
                <c:formatCode>General</c:formatCode>
                <c:ptCount val="5"/>
                <c:pt idx="0">
                  <c:v>75</c:v>
                </c:pt>
                <c:pt idx="1">
                  <c:v>8</c:v>
                </c:pt>
                <c:pt idx="2">
                  <c:v>27</c:v>
                </c:pt>
                <c:pt idx="3">
                  <c:v>60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F-4EB0-AB25-0901534255DA}"/>
            </c:ext>
          </c:extLst>
        </c:ser>
        <c:ser>
          <c:idx val="1"/>
          <c:order val="1"/>
          <c:tx>
            <c:strRef>
              <c:f>Estadísticas!$V$6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Estadísticas!$V$7:$V$11</c:f>
              <c:numCache>
                <c:formatCode>General</c:formatCode>
                <c:ptCount val="5"/>
                <c:pt idx="0">
                  <c:v>18</c:v>
                </c:pt>
                <c:pt idx="1">
                  <c:v>2</c:v>
                </c:pt>
                <c:pt idx="2">
                  <c:v>3</c:v>
                </c:pt>
                <c:pt idx="3">
                  <c:v>27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F-4EB0-AB25-0901534255DA}"/>
            </c:ext>
          </c:extLst>
        </c:ser>
        <c:ser>
          <c:idx val="2"/>
          <c:order val="2"/>
          <c:tx>
            <c:strRef>
              <c:f>Estadísticas!$W$6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Estadísticas!$W$7:$W$11</c:f>
              <c:numCache>
                <c:formatCode>General</c:formatCode>
                <c:ptCount val="5"/>
                <c:pt idx="0">
                  <c:v>57</c:v>
                </c:pt>
                <c:pt idx="1">
                  <c:v>6</c:v>
                </c:pt>
                <c:pt idx="2">
                  <c:v>24</c:v>
                </c:pt>
                <c:pt idx="3">
                  <c:v>33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9F-4EB0-AB25-09015342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13728"/>
        <c:axId val="112715648"/>
      </c:barChart>
      <c:catAx>
        <c:axId val="11271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000" b="1">
                    <a:solidFill>
                      <a:srgbClr val="595959"/>
                    </a:solidFill>
                    <a:latin typeface="Calibri"/>
                  </a:rPr>
                  <a:t>Carreras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crossAx val="112715648"/>
        <c:crosses val="autoZero"/>
        <c:auto val="1"/>
        <c:lblAlgn val="ctr"/>
        <c:lblOffset val="100"/>
        <c:noMultiLvlLbl val="0"/>
      </c:catAx>
      <c:valAx>
        <c:axId val="11271564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6480">
            <a:noFill/>
          </a:ln>
        </c:spPr>
        <c:crossAx val="112713728"/>
        <c:crossesAt val="0"/>
        <c:crossBetween val="between"/>
      </c:val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1">
                <a:solidFill>
                  <a:srgbClr val="595959"/>
                </a:solidFill>
                <a:latin typeface="Calibri"/>
              </a:rPr>
              <a:t>Graduación Agosto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Estadísticas!$X$6</c:f>
              <c:strCache>
                <c:ptCount val="1"/>
                <c:pt idx="0">
                  <c:v>Cant. Graduandos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Estadísticas!$X$7:$X$11</c:f>
              <c:numCache>
                <c:formatCode>General</c:formatCode>
                <c:ptCount val="5"/>
                <c:pt idx="0">
                  <c:v>105</c:v>
                </c:pt>
                <c:pt idx="1">
                  <c:v>24</c:v>
                </c:pt>
                <c:pt idx="2">
                  <c:v>31</c:v>
                </c:pt>
                <c:pt idx="3">
                  <c:v>79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E-4E1F-AA67-BBDC501FB64C}"/>
            </c:ext>
          </c:extLst>
        </c:ser>
        <c:ser>
          <c:idx val="1"/>
          <c:order val="1"/>
          <c:tx>
            <c:strRef>
              <c:f>Estadísticas!$Y$6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Estadísticas!$Y$7:$Y$11</c:f>
              <c:numCache>
                <c:formatCode>General</c:formatCode>
                <c:ptCount val="5"/>
                <c:pt idx="0">
                  <c:v>16</c:v>
                </c:pt>
                <c:pt idx="1">
                  <c:v>4</c:v>
                </c:pt>
                <c:pt idx="2">
                  <c:v>4</c:v>
                </c:pt>
                <c:pt idx="3">
                  <c:v>35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E-4E1F-AA67-BBDC501FB64C}"/>
            </c:ext>
          </c:extLst>
        </c:ser>
        <c:ser>
          <c:idx val="2"/>
          <c:order val="2"/>
          <c:tx>
            <c:strRef>
              <c:f>Estadísticas!$Z$6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Estadísticas!$B$7:$B$11</c:f>
              <c:strCache>
                <c:ptCount val="5"/>
                <c:pt idx="0">
                  <c:v>TDS *</c:v>
                </c:pt>
                <c:pt idx="1">
                  <c:v>TMA</c:v>
                </c:pt>
                <c:pt idx="2">
                  <c:v>TMC *</c:v>
                </c:pt>
                <c:pt idx="3">
                  <c:v>TMM</c:v>
                </c:pt>
                <c:pt idx="4">
                  <c:v>TRI</c:v>
                </c:pt>
              </c:strCache>
            </c:strRef>
          </c:cat>
          <c:val>
            <c:numRef>
              <c:f>Estadísticas!$Z$7:$Z$11</c:f>
              <c:numCache>
                <c:formatCode>General</c:formatCode>
                <c:ptCount val="5"/>
                <c:pt idx="0">
                  <c:v>89</c:v>
                </c:pt>
                <c:pt idx="1">
                  <c:v>20</c:v>
                </c:pt>
                <c:pt idx="2">
                  <c:v>27</c:v>
                </c:pt>
                <c:pt idx="3">
                  <c:v>44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E-4E1F-AA67-BBDC501FB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49184"/>
        <c:axId val="112759552"/>
      </c:barChart>
      <c:catAx>
        <c:axId val="11274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000" b="1">
                    <a:solidFill>
                      <a:srgbClr val="595959"/>
                    </a:solidFill>
                    <a:latin typeface="Calibri"/>
                  </a:rPr>
                  <a:t>Carreras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crossAx val="112759552"/>
        <c:crosses val="autoZero"/>
        <c:auto val="1"/>
        <c:lblAlgn val="ctr"/>
        <c:lblOffset val="100"/>
        <c:noMultiLvlLbl val="0"/>
      </c:catAx>
      <c:valAx>
        <c:axId val="11275955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6480">
            <a:noFill/>
          </a:ln>
        </c:spPr>
        <c:crossAx val="112749184"/>
        <c:crossesAt val="0"/>
        <c:crossBetween val="between"/>
      </c:val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8va Graduación Ordinaria, </a:t>
            </a:r>
            <a:r>
              <a:rPr lang="es-ES" baseline="0"/>
              <a:t> Agosto 2016</a:t>
            </a:r>
          </a:p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[1]Estadisticas!$B$5</c:f>
              <c:strCache>
                <c:ptCount val="1"/>
                <c:pt idx="0">
                  <c:v>Femenino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[1]Estadisticas!$A$6:$A$10</c:f>
              <c:strCache>
                <c:ptCount val="5"/>
                <c:pt idx="0">
                  <c:v>Tecnología en Desarrollo de Software (TDS)</c:v>
                </c:pt>
                <c:pt idx="1">
                  <c:v>Tecnología en Manufactura Automatizada (TMA)</c:v>
                </c:pt>
                <c:pt idx="2">
                  <c:v>Tecnología en Mecatrónica (TMC)</c:v>
                </c:pt>
                <c:pt idx="3">
                  <c:v>Tecnología en Multimedia (TMM)</c:v>
                </c:pt>
                <c:pt idx="4">
                  <c:v>Tecnología de Redes de Información (TRI)</c:v>
                </c:pt>
              </c:strCache>
            </c:strRef>
          </c:cat>
          <c:val>
            <c:numRef>
              <c:f>[1]Estadisticas!$B$6:$B$10</c:f>
              <c:numCache>
                <c:formatCode>General</c:formatCode>
                <c:ptCount val="5"/>
                <c:pt idx="0">
                  <c:v>24</c:v>
                </c:pt>
                <c:pt idx="1">
                  <c:v>4</c:v>
                </c:pt>
                <c:pt idx="2">
                  <c:v>5</c:v>
                </c:pt>
                <c:pt idx="3">
                  <c:v>28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8-4ABB-99B8-5C17A7232894}"/>
            </c:ext>
          </c:extLst>
        </c:ser>
        <c:ser>
          <c:idx val="2"/>
          <c:order val="1"/>
          <c:tx>
            <c:strRef>
              <c:f>[1]Estadisticas!$C$5</c:f>
              <c:strCache>
                <c:ptCount val="1"/>
                <c:pt idx="0">
                  <c:v>Masculino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[1]Estadisticas!$A$6:$A$10</c:f>
              <c:strCache>
                <c:ptCount val="5"/>
                <c:pt idx="0">
                  <c:v>Tecnología en Desarrollo de Software (TDS)</c:v>
                </c:pt>
                <c:pt idx="1">
                  <c:v>Tecnología en Manufactura Automatizada (TMA)</c:v>
                </c:pt>
                <c:pt idx="2">
                  <c:v>Tecnología en Mecatrónica (TMC)</c:v>
                </c:pt>
                <c:pt idx="3">
                  <c:v>Tecnología en Multimedia (TMM)</c:v>
                </c:pt>
                <c:pt idx="4">
                  <c:v>Tecnología de Redes de Información (TRI)</c:v>
                </c:pt>
              </c:strCache>
            </c:strRef>
          </c:cat>
          <c:val>
            <c:numRef>
              <c:f>[1]Estadisticas!$C$6:$C$10</c:f>
              <c:numCache>
                <c:formatCode>General</c:formatCode>
                <c:ptCount val="5"/>
                <c:pt idx="0">
                  <c:v>85</c:v>
                </c:pt>
                <c:pt idx="1">
                  <c:v>16</c:v>
                </c:pt>
                <c:pt idx="2">
                  <c:v>20</c:v>
                </c:pt>
                <c:pt idx="3">
                  <c:v>58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B8-4ABB-99B8-5C17A7232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876928"/>
        <c:axId val="112891392"/>
        <c:axId val="0"/>
      </c:bar3DChart>
      <c:catAx>
        <c:axId val="11287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Carreras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2891392"/>
        <c:crosses val="autoZero"/>
        <c:auto val="1"/>
        <c:lblAlgn val="ctr"/>
        <c:lblOffset val="100"/>
        <c:noMultiLvlLbl val="0"/>
      </c:catAx>
      <c:valAx>
        <c:axId val="11289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Graduandos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287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9na Graduación Ordinaria.</a:t>
            </a:r>
            <a:r>
              <a:rPr lang="es-DO" baseline="0"/>
              <a:t> Agosto</a:t>
            </a:r>
            <a:r>
              <a:rPr lang="es-DO"/>
              <a:t>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Estadísticas!$C$29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Estadísticas!$B$30:$B$35</c:f>
              <c:strCache>
                <c:ptCount val="6"/>
                <c:pt idx="0">
                  <c:v>TDS </c:v>
                </c:pt>
                <c:pt idx="1">
                  <c:v>TMA</c:v>
                </c:pt>
                <c:pt idx="2">
                  <c:v>TMC</c:v>
                </c:pt>
                <c:pt idx="3">
                  <c:v>TMM</c:v>
                </c:pt>
                <c:pt idx="4">
                  <c:v>TRI</c:v>
                </c:pt>
                <c:pt idx="5">
                  <c:v>TOTAL</c:v>
                </c:pt>
              </c:strCache>
            </c:strRef>
          </c:cat>
          <c:val>
            <c:numRef>
              <c:f>Estadísticas!$C$30:$C$35</c:f>
              <c:numCache>
                <c:formatCode>General</c:formatCode>
                <c:ptCount val="6"/>
                <c:pt idx="0">
                  <c:v>16</c:v>
                </c:pt>
                <c:pt idx="1">
                  <c:v>2</c:v>
                </c:pt>
                <c:pt idx="2">
                  <c:v>1</c:v>
                </c:pt>
                <c:pt idx="3">
                  <c:v>38</c:v>
                </c:pt>
                <c:pt idx="4">
                  <c:v>17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9-4EBA-95D8-B25E930FD5C8}"/>
            </c:ext>
          </c:extLst>
        </c:ser>
        <c:ser>
          <c:idx val="1"/>
          <c:order val="1"/>
          <c:tx>
            <c:strRef>
              <c:f>Estadísticas!$D$29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Estadísticas!$B$30:$B$35</c:f>
              <c:strCache>
                <c:ptCount val="6"/>
                <c:pt idx="0">
                  <c:v>TDS </c:v>
                </c:pt>
                <c:pt idx="1">
                  <c:v>TMA</c:v>
                </c:pt>
                <c:pt idx="2">
                  <c:v>TMC</c:v>
                </c:pt>
                <c:pt idx="3">
                  <c:v>TMM</c:v>
                </c:pt>
                <c:pt idx="4">
                  <c:v>TRI</c:v>
                </c:pt>
                <c:pt idx="5">
                  <c:v>TOTAL</c:v>
                </c:pt>
              </c:strCache>
            </c:strRef>
          </c:cat>
          <c:val>
            <c:numRef>
              <c:f>Estadísticas!$D$30:$D$35</c:f>
              <c:numCache>
                <c:formatCode>General</c:formatCode>
                <c:ptCount val="6"/>
                <c:pt idx="0">
                  <c:v>74</c:v>
                </c:pt>
                <c:pt idx="1">
                  <c:v>7</c:v>
                </c:pt>
                <c:pt idx="2">
                  <c:v>26</c:v>
                </c:pt>
                <c:pt idx="3">
                  <c:v>31</c:v>
                </c:pt>
                <c:pt idx="4">
                  <c:v>48</c:v>
                </c:pt>
                <c:pt idx="5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B9-4EBA-95D8-B25E930FD5C8}"/>
            </c:ext>
          </c:extLst>
        </c:ser>
        <c:ser>
          <c:idx val="2"/>
          <c:order val="2"/>
          <c:tx>
            <c:strRef>
              <c:f>Estadísticas!$E$29</c:f>
              <c:strCache>
                <c:ptCount val="1"/>
                <c:pt idx="0">
                  <c:v>Total / Carrera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Estadísticas!$B$30:$B$35</c:f>
              <c:strCache>
                <c:ptCount val="6"/>
                <c:pt idx="0">
                  <c:v>TDS </c:v>
                </c:pt>
                <c:pt idx="1">
                  <c:v>TMA</c:v>
                </c:pt>
                <c:pt idx="2">
                  <c:v>TMC</c:v>
                </c:pt>
                <c:pt idx="3">
                  <c:v>TMM</c:v>
                </c:pt>
                <c:pt idx="4">
                  <c:v>TRI</c:v>
                </c:pt>
                <c:pt idx="5">
                  <c:v>TOTAL</c:v>
                </c:pt>
              </c:strCache>
            </c:strRef>
          </c:cat>
          <c:val>
            <c:numRef>
              <c:f>Estadísticas!$E$30:$E$35</c:f>
              <c:numCache>
                <c:formatCode>General</c:formatCode>
                <c:ptCount val="6"/>
                <c:pt idx="0">
                  <c:v>90</c:v>
                </c:pt>
                <c:pt idx="1">
                  <c:v>9</c:v>
                </c:pt>
                <c:pt idx="2">
                  <c:v>27</c:v>
                </c:pt>
                <c:pt idx="3">
                  <c:v>69</c:v>
                </c:pt>
                <c:pt idx="4">
                  <c:v>65</c:v>
                </c:pt>
                <c:pt idx="5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B9-4EBA-95D8-B25E930F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5339984"/>
        <c:axId val="355340312"/>
      </c:barChart>
      <c:catAx>
        <c:axId val="35533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5340312"/>
        <c:crosses val="autoZero"/>
        <c:auto val="1"/>
        <c:lblAlgn val="ctr"/>
        <c:lblOffset val="100"/>
        <c:noMultiLvlLbl val="0"/>
      </c:catAx>
      <c:valAx>
        <c:axId val="3553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533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117360</xdr:colOff>
      <xdr:row>0</xdr:row>
      <xdr:rowOff>144720</xdr:rowOff>
    </xdr:from>
    <xdr:to>
      <xdr:col>7</xdr:col>
      <xdr:colOff>178920</xdr:colOff>
      <xdr:row>15</xdr:row>
      <xdr:rowOff>177840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146160</xdr:colOff>
      <xdr:row>0</xdr:row>
      <xdr:rowOff>144720</xdr:rowOff>
    </xdr:from>
    <xdr:to>
      <xdr:col>14</xdr:col>
      <xdr:colOff>316080</xdr:colOff>
      <xdr:row>15</xdr:row>
      <xdr:rowOff>177840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47160</xdr:colOff>
      <xdr:row>18</xdr:row>
      <xdr:rowOff>150840</xdr:rowOff>
    </xdr:from>
    <xdr:to>
      <xdr:col>7</xdr:col>
      <xdr:colOff>45720</xdr:colOff>
      <xdr:row>33</xdr:row>
      <xdr:rowOff>177840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127080</xdr:colOff>
      <xdr:row>18</xdr:row>
      <xdr:rowOff>102960</xdr:rowOff>
    </xdr:from>
    <xdr:to>
      <xdr:col>14</xdr:col>
      <xdr:colOff>373320</xdr:colOff>
      <xdr:row>33</xdr:row>
      <xdr:rowOff>129960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94680</xdr:colOff>
      <xdr:row>35</xdr:row>
      <xdr:rowOff>150840</xdr:rowOff>
    </xdr:from>
    <xdr:to>
      <xdr:col>7</xdr:col>
      <xdr:colOff>188640</xdr:colOff>
      <xdr:row>50</xdr:row>
      <xdr:rowOff>177840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108000</xdr:colOff>
      <xdr:row>35</xdr:row>
      <xdr:rowOff>150840</xdr:rowOff>
    </xdr:from>
    <xdr:to>
      <xdr:col>14</xdr:col>
      <xdr:colOff>420840</xdr:colOff>
      <xdr:row>50</xdr:row>
      <xdr:rowOff>177840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108000</xdr:colOff>
      <xdr:row>52</xdr:row>
      <xdr:rowOff>150840</xdr:rowOff>
    </xdr:from>
    <xdr:to>
      <xdr:col>7</xdr:col>
      <xdr:colOff>188640</xdr:colOff>
      <xdr:row>67</xdr:row>
      <xdr:rowOff>177840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67320</xdr:colOff>
      <xdr:row>52</xdr:row>
      <xdr:rowOff>159840</xdr:rowOff>
    </xdr:from>
    <xdr:to>
      <xdr:col>14</xdr:col>
      <xdr:colOff>470160</xdr:colOff>
      <xdr:row>68</xdr:row>
      <xdr:rowOff>5760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11</xdr:col>
      <xdr:colOff>523876</xdr:colOff>
      <xdr:row>91</xdr:row>
      <xdr:rowOff>152400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96</xdr:row>
      <xdr:rowOff>0</xdr:rowOff>
    </xdr:from>
    <xdr:to>
      <xdr:col>11</xdr:col>
      <xdr:colOff>552450</xdr:colOff>
      <xdr:row>113</xdr:row>
      <xdr:rowOff>66675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atos/Downloads/Sub-Carpetas/Graduaciones/8va%20Gradauci&#243;n%20Ordinaria%202016/Listados/MESCYT/Listado%20Oficial%20de%208va%20Graduaci&#243;n%20ITL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TRI"/>
      <sheetName val="TMA"/>
      <sheetName val="TMC"/>
      <sheetName val="TMM"/>
      <sheetName val="TDS"/>
      <sheetName val="Estadist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 t="str">
            <v>Femenino</v>
          </cell>
          <cell r="C5" t="str">
            <v>Masculino</v>
          </cell>
        </row>
        <row r="6">
          <cell r="A6" t="str">
            <v>Tecnología en Desarrollo de Software (TDS)</v>
          </cell>
          <cell r="B6">
            <v>24</v>
          </cell>
          <cell r="C6">
            <v>85</v>
          </cell>
        </row>
        <row r="7">
          <cell r="A7" t="str">
            <v>Tecnología en Manufactura Automatizada (TMA)</v>
          </cell>
          <cell r="B7">
            <v>4</v>
          </cell>
          <cell r="C7">
            <v>16</v>
          </cell>
        </row>
        <row r="8">
          <cell r="A8" t="str">
            <v>Tecnología en Mecatrónica (TMC)</v>
          </cell>
          <cell r="B8">
            <v>5</v>
          </cell>
          <cell r="C8">
            <v>20</v>
          </cell>
        </row>
        <row r="9">
          <cell r="A9" t="str">
            <v>Tecnología en Multimedia (TMM)</v>
          </cell>
          <cell r="B9">
            <v>28</v>
          </cell>
          <cell r="C9">
            <v>58</v>
          </cell>
        </row>
        <row r="10">
          <cell r="A10" t="str">
            <v>Tecnología de Redes de Información (TRI)</v>
          </cell>
          <cell r="B10">
            <v>13</v>
          </cell>
          <cell r="C10">
            <v>71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4"/>
  <sheetViews>
    <sheetView topLeftCell="A9" workbookViewId="0">
      <selection activeCell="E27" sqref="E27"/>
    </sheetView>
  </sheetViews>
  <sheetFormatPr baseColWidth="10" defaultRowHeight="14.25" x14ac:dyDescent="0.2"/>
  <cols>
    <col min="2" max="2" width="19" customWidth="1"/>
  </cols>
  <sheetData>
    <row r="2" spans="2:27" ht="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27" ht="15" x14ac:dyDescent="0.25">
      <c r="D3" s="3"/>
      <c r="E3" s="60" t="s">
        <v>31</v>
      </c>
      <c r="F3" s="61"/>
      <c r="G3" s="6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2:27" ht="15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7" ht="15" x14ac:dyDescent="0.2">
      <c r="B5" s="2"/>
      <c r="C5" s="67">
        <v>40045</v>
      </c>
      <c r="D5" s="4"/>
      <c r="E5" s="4"/>
      <c r="F5" s="68">
        <v>40641</v>
      </c>
      <c r="G5" s="5"/>
      <c r="H5" s="5"/>
      <c r="I5" s="67">
        <v>40768</v>
      </c>
      <c r="J5" s="4"/>
      <c r="K5" s="4"/>
      <c r="L5" s="69">
        <v>40934</v>
      </c>
      <c r="M5" s="6"/>
      <c r="N5" s="6"/>
      <c r="O5" s="67">
        <v>41134</v>
      </c>
      <c r="P5" s="4"/>
      <c r="Q5" s="4"/>
      <c r="R5" s="69">
        <v>41499</v>
      </c>
      <c r="S5" s="6"/>
      <c r="T5" s="6"/>
      <c r="U5" s="67">
        <v>41864</v>
      </c>
      <c r="V5" s="4"/>
      <c r="W5" s="4"/>
      <c r="X5" s="67" t="s">
        <v>0</v>
      </c>
      <c r="Y5" s="4"/>
      <c r="Z5" s="4"/>
    </row>
    <row r="6" spans="2:27" ht="30" x14ac:dyDescent="0.2">
      <c r="B6" s="7" t="s">
        <v>1</v>
      </c>
      <c r="C6" s="8" t="s">
        <v>2</v>
      </c>
      <c r="D6" s="9" t="s">
        <v>3</v>
      </c>
      <c r="E6" s="10" t="s">
        <v>4</v>
      </c>
      <c r="F6" s="11" t="s">
        <v>2</v>
      </c>
      <c r="G6" s="12" t="s">
        <v>3</v>
      </c>
      <c r="H6" s="13" t="s">
        <v>4</v>
      </c>
      <c r="I6" s="14" t="s">
        <v>2</v>
      </c>
      <c r="J6" s="14" t="s">
        <v>3</v>
      </c>
      <c r="K6" s="14" t="s">
        <v>4</v>
      </c>
      <c r="L6" s="15" t="s">
        <v>2</v>
      </c>
      <c r="M6" s="13" t="s">
        <v>3</v>
      </c>
      <c r="N6" s="13" t="s">
        <v>4</v>
      </c>
      <c r="O6" s="14" t="s">
        <v>2</v>
      </c>
      <c r="P6" s="14" t="s">
        <v>3</v>
      </c>
      <c r="Q6" s="14" t="s">
        <v>4</v>
      </c>
      <c r="R6" s="13" t="s">
        <v>2</v>
      </c>
      <c r="S6" s="13" t="s">
        <v>3</v>
      </c>
      <c r="T6" s="13" t="s">
        <v>4</v>
      </c>
      <c r="U6" s="16" t="s">
        <v>2</v>
      </c>
      <c r="V6" s="14" t="s">
        <v>3</v>
      </c>
      <c r="W6" s="14" t="s">
        <v>4</v>
      </c>
      <c r="X6" s="16" t="s">
        <v>2</v>
      </c>
      <c r="Y6" s="14" t="s">
        <v>3</v>
      </c>
      <c r="Z6" s="14" t="s">
        <v>4</v>
      </c>
      <c r="AA6" s="17" t="s">
        <v>5</v>
      </c>
    </row>
    <row r="7" spans="2:27" ht="15" x14ac:dyDescent="0.2">
      <c r="B7" s="18" t="s">
        <v>6</v>
      </c>
      <c r="C7" s="19">
        <f>+SUM(D7:E7)</f>
        <v>0</v>
      </c>
      <c r="D7" s="20">
        <v>0</v>
      </c>
      <c r="E7" s="21">
        <v>0</v>
      </c>
      <c r="F7" s="22">
        <f>+SUM(G7:H7)</f>
        <v>6</v>
      </c>
      <c r="G7" s="23">
        <v>3</v>
      </c>
      <c r="H7" s="24">
        <v>3</v>
      </c>
      <c r="I7" s="25">
        <f>+SUM(J7:K7)</f>
        <v>28</v>
      </c>
      <c r="J7" s="25">
        <v>8</v>
      </c>
      <c r="K7" s="25">
        <v>20</v>
      </c>
      <c r="L7" s="26">
        <f>+SUM(M7:N7)</f>
        <v>74</v>
      </c>
      <c r="M7" s="24">
        <v>18</v>
      </c>
      <c r="N7" s="24">
        <v>56</v>
      </c>
      <c r="O7" s="27">
        <f>+SUM(P7:Q7)</f>
        <v>33</v>
      </c>
      <c r="P7" s="25">
        <v>11</v>
      </c>
      <c r="Q7" s="25">
        <v>22</v>
      </c>
      <c r="R7" s="24">
        <f>+SUM(S7:T7)</f>
        <v>47</v>
      </c>
      <c r="S7" s="24">
        <v>7</v>
      </c>
      <c r="T7" s="24">
        <v>40</v>
      </c>
      <c r="U7" s="27">
        <f>+SUM(V7:W7)</f>
        <v>75</v>
      </c>
      <c r="V7" s="25">
        <v>18</v>
      </c>
      <c r="W7" s="25">
        <v>57</v>
      </c>
      <c r="X7" s="27">
        <f>+SUM(Y7:Z7)</f>
        <v>105</v>
      </c>
      <c r="Y7" s="25">
        <v>16</v>
      </c>
      <c r="Z7" s="25">
        <v>89</v>
      </c>
      <c r="AA7" s="28">
        <f>+U7+L7+I7+F7+C7+R7+O7+X7</f>
        <v>368</v>
      </c>
    </row>
    <row r="8" spans="2:27" ht="15" x14ac:dyDescent="0.2">
      <c r="B8" s="29" t="s">
        <v>7</v>
      </c>
      <c r="C8" s="30">
        <f>+SUM(D8:E8)</f>
        <v>9</v>
      </c>
      <c r="D8" s="31">
        <v>5</v>
      </c>
      <c r="E8" s="32">
        <v>4</v>
      </c>
      <c r="F8" s="33">
        <f>+SUM(G8:H8)</f>
        <v>2</v>
      </c>
      <c r="G8" s="34">
        <v>0</v>
      </c>
      <c r="H8" s="35">
        <v>2</v>
      </c>
      <c r="I8" s="36">
        <f>+SUM(J8:K8)</f>
        <v>32</v>
      </c>
      <c r="J8" s="36">
        <v>8</v>
      </c>
      <c r="K8" s="36">
        <v>24</v>
      </c>
      <c r="L8" s="37">
        <f>+SUM(M8:N8)</f>
        <v>15</v>
      </c>
      <c r="M8" s="35">
        <v>1</v>
      </c>
      <c r="N8" s="35">
        <v>14</v>
      </c>
      <c r="O8" s="38">
        <f>+SUM(P8:Q8)</f>
        <v>4</v>
      </c>
      <c r="P8" s="36">
        <v>1</v>
      </c>
      <c r="Q8" s="36">
        <v>3</v>
      </c>
      <c r="R8" s="35">
        <f>+SUM(S8:T8)</f>
        <v>15</v>
      </c>
      <c r="S8" s="35">
        <v>2</v>
      </c>
      <c r="T8" s="35">
        <v>13</v>
      </c>
      <c r="U8" s="38">
        <f>+SUM(V8:W8)</f>
        <v>8</v>
      </c>
      <c r="V8" s="36">
        <v>2</v>
      </c>
      <c r="W8" s="36">
        <v>6</v>
      </c>
      <c r="X8" s="27">
        <f>+SUM(Y8:Z8)</f>
        <v>24</v>
      </c>
      <c r="Y8" s="36">
        <v>4</v>
      </c>
      <c r="Z8" s="36">
        <v>20</v>
      </c>
      <c r="AA8" s="28">
        <f>+U8+L8+I8+F8+C8+R8+O8+X8</f>
        <v>109</v>
      </c>
    </row>
    <row r="9" spans="2:27" ht="15" x14ac:dyDescent="0.2">
      <c r="B9" s="29" t="s">
        <v>8</v>
      </c>
      <c r="C9" s="30">
        <f>+SUM(D9:E9)</f>
        <v>0</v>
      </c>
      <c r="D9" s="31">
        <v>0</v>
      </c>
      <c r="E9" s="32">
        <v>0</v>
      </c>
      <c r="F9" s="33">
        <f>+SUM(G9:H9)</f>
        <v>0</v>
      </c>
      <c r="G9" s="34">
        <v>0</v>
      </c>
      <c r="H9" s="35">
        <v>0</v>
      </c>
      <c r="I9" s="36">
        <f>+SUM(J9:K9)</f>
        <v>7</v>
      </c>
      <c r="J9" s="36">
        <v>0</v>
      </c>
      <c r="K9" s="36">
        <v>7</v>
      </c>
      <c r="L9" s="37">
        <f>+SUM(M9:N9)</f>
        <v>23</v>
      </c>
      <c r="M9" s="35">
        <v>1</v>
      </c>
      <c r="N9" s="35">
        <v>22</v>
      </c>
      <c r="O9" s="38">
        <f>+SUM(P9:Q9)</f>
        <v>11</v>
      </c>
      <c r="P9" s="36">
        <v>0</v>
      </c>
      <c r="Q9" s="36">
        <v>11</v>
      </c>
      <c r="R9" s="35">
        <f>+SUM(S9:T9)</f>
        <v>27</v>
      </c>
      <c r="S9" s="35">
        <v>2</v>
      </c>
      <c r="T9" s="35">
        <v>25</v>
      </c>
      <c r="U9" s="38">
        <f>+SUM(V9:W9)</f>
        <v>27</v>
      </c>
      <c r="V9" s="36">
        <v>3</v>
      </c>
      <c r="W9" s="36">
        <v>24</v>
      </c>
      <c r="X9" s="27">
        <f>+SUM(Y9:Z9)</f>
        <v>31</v>
      </c>
      <c r="Y9" s="36">
        <v>4</v>
      </c>
      <c r="Z9" s="36">
        <v>27</v>
      </c>
      <c r="AA9" s="28">
        <f>+U9+L9+I9+F9+C9+R9+O9+X9</f>
        <v>126</v>
      </c>
    </row>
    <row r="10" spans="2:27" ht="15" x14ac:dyDescent="0.2">
      <c r="B10" s="29" t="s">
        <v>9</v>
      </c>
      <c r="C10" s="30">
        <f>+SUM(D10:E10)</f>
        <v>10</v>
      </c>
      <c r="D10" s="31">
        <v>9</v>
      </c>
      <c r="E10" s="32">
        <v>1</v>
      </c>
      <c r="F10" s="33">
        <f>+SUM(G10:H10)</f>
        <v>0</v>
      </c>
      <c r="G10" s="34">
        <v>0</v>
      </c>
      <c r="H10" s="35">
        <v>0</v>
      </c>
      <c r="I10" s="36">
        <f>+SUM(J10:K10)</f>
        <v>48</v>
      </c>
      <c r="J10" s="36">
        <v>20</v>
      </c>
      <c r="K10" s="36">
        <v>28</v>
      </c>
      <c r="L10" s="37">
        <f>+SUM(M10:N10)</f>
        <v>71</v>
      </c>
      <c r="M10" s="35">
        <v>40</v>
      </c>
      <c r="N10" s="35">
        <v>31</v>
      </c>
      <c r="O10" s="38">
        <f>+SUM(P10:Q10)</f>
        <v>11</v>
      </c>
      <c r="P10" s="36">
        <v>6</v>
      </c>
      <c r="Q10" s="36">
        <v>5</v>
      </c>
      <c r="R10" s="35">
        <f>+SUM(S10:T10)</f>
        <v>51</v>
      </c>
      <c r="S10" s="35">
        <v>20</v>
      </c>
      <c r="T10" s="35">
        <v>31</v>
      </c>
      <c r="U10" s="38">
        <f>+SUM(V10:W10)</f>
        <v>60</v>
      </c>
      <c r="V10" s="36">
        <v>27</v>
      </c>
      <c r="W10" s="36">
        <v>33</v>
      </c>
      <c r="X10" s="27">
        <f>+SUM(Y10:Z10)</f>
        <v>79</v>
      </c>
      <c r="Y10" s="36">
        <v>35</v>
      </c>
      <c r="Z10" s="36">
        <v>44</v>
      </c>
      <c r="AA10" s="28">
        <f>+U10+L10+I10+F10+C10+R10+O10+X10</f>
        <v>330</v>
      </c>
    </row>
    <row r="11" spans="2:27" ht="15" x14ac:dyDescent="0.2">
      <c r="B11" s="39" t="s">
        <v>10</v>
      </c>
      <c r="C11" s="30">
        <f>+SUM(D11:E11)</f>
        <v>30</v>
      </c>
      <c r="D11" s="31">
        <v>11</v>
      </c>
      <c r="E11" s="32">
        <v>19</v>
      </c>
      <c r="F11" s="33">
        <f>+SUM(G11:H11)</f>
        <v>7</v>
      </c>
      <c r="G11" s="34">
        <v>1</v>
      </c>
      <c r="H11" s="35">
        <v>6</v>
      </c>
      <c r="I11" s="36">
        <f>+SUM(J11:K11)</f>
        <v>42</v>
      </c>
      <c r="J11" s="36">
        <v>17</v>
      </c>
      <c r="K11" s="36">
        <v>25</v>
      </c>
      <c r="L11" s="37">
        <f>+SUM(M11:N11)</f>
        <v>108</v>
      </c>
      <c r="M11" s="35">
        <v>46</v>
      </c>
      <c r="N11" s="35">
        <v>62</v>
      </c>
      <c r="O11" s="38">
        <f>+SUM(P11:Q11)</f>
        <v>49</v>
      </c>
      <c r="P11" s="36">
        <v>13</v>
      </c>
      <c r="Q11" s="36">
        <v>36</v>
      </c>
      <c r="R11" s="35">
        <f>+SUM(S11:T11)</f>
        <v>74</v>
      </c>
      <c r="S11" s="35">
        <v>20</v>
      </c>
      <c r="T11" s="35">
        <v>54</v>
      </c>
      <c r="U11" s="38">
        <f>+SUM(V11:W11)</f>
        <v>71</v>
      </c>
      <c r="V11" s="36">
        <v>11</v>
      </c>
      <c r="W11" s="36">
        <v>60</v>
      </c>
      <c r="X11" s="27">
        <f>+SUM(Y11:Z11)</f>
        <v>78</v>
      </c>
      <c r="Y11" s="36">
        <v>19</v>
      </c>
      <c r="Z11" s="36">
        <v>59</v>
      </c>
      <c r="AA11" s="28">
        <f>+U11+L11+I11+F11+C11+R11+O11+X11</f>
        <v>459</v>
      </c>
    </row>
    <row r="12" spans="2:27" ht="15" x14ac:dyDescent="0.2">
      <c r="B12" s="2"/>
      <c r="C12" s="31">
        <f t="shared" ref="C12:AA12" si="0">SUM(C7:C11)</f>
        <v>49</v>
      </c>
      <c r="D12" s="31">
        <f t="shared" si="0"/>
        <v>25</v>
      </c>
      <c r="E12" s="32">
        <f t="shared" si="0"/>
        <v>24</v>
      </c>
      <c r="F12" s="40">
        <f t="shared" si="0"/>
        <v>15</v>
      </c>
      <c r="G12" s="41">
        <f t="shared" si="0"/>
        <v>4</v>
      </c>
      <c r="H12" s="42">
        <f t="shared" si="0"/>
        <v>11</v>
      </c>
      <c r="I12" s="43">
        <f t="shared" si="0"/>
        <v>157</v>
      </c>
      <c r="J12" s="43">
        <f t="shared" si="0"/>
        <v>53</v>
      </c>
      <c r="K12" s="43">
        <f t="shared" si="0"/>
        <v>104</v>
      </c>
      <c r="L12" s="44">
        <f t="shared" si="0"/>
        <v>291</v>
      </c>
      <c r="M12" s="42">
        <f t="shared" si="0"/>
        <v>106</v>
      </c>
      <c r="N12" s="42">
        <f t="shared" si="0"/>
        <v>185</v>
      </c>
      <c r="O12" s="45">
        <f t="shared" si="0"/>
        <v>108</v>
      </c>
      <c r="P12" s="45">
        <f t="shared" si="0"/>
        <v>31</v>
      </c>
      <c r="Q12" s="45">
        <f t="shared" si="0"/>
        <v>77</v>
      </c>
      <c r="R12" s="42">
        <f t="shared" si="0"/>
        <v>214</v>
      </c>
      <c r="S12" s="42">
        <f t="shared" si="0"/>
        <v>51</v>
      </c>
      <c r="T12" s="42">
        <f t="shared" si="0"/>
        <v>163</v>
      </c>
      <c r="U12" s="45">
        <f t="shared" si="0"/>
        <v>241</v>
      </c>
      <c r="V12" s="43">
        <f t="shared" si="0"/>
        <v>61</v>
      </c>
      <c r="W12" s="43">
        <f t="shared" si="0"/>
        <v>180</v>
      </c>
      <c r="X12" s="43">
        <f t="shared" si="0"/>
        <v>317</v>
      </c>
      <c r="Y12" s="43">
        <f t="shared" si="0"/>
        <v>78</v>
      </c>
      <c r="Z12" s="43">
        <f t="shared" si="0"/>
        <v>239</v>
      </c>
      <c r="AA12" s="46">
        <f t="shared" si="0"/>
        <v>1392</v>
      </c>
    </row>
    <row r="13" spans="2:27" ht="15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27" ht="15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27" ht="15.75" x14ac:dyDescent="0.2">
      <c r="B15" s="66" t="s">
        <v>30</v>
      </c>
      <c r="C15" s="66"/>
      <c r="D15" s="66"/>
      <c r="E15" s="63"/>
      <c r="F15" s="64"/>
      <c r="G15" s="64"/>
      <c r="H15" s="64"/>
      <c r="I15" s="65"/>
      <c r="J15" s="2"/>
      <c r="K15" s="2"/>
      <c r="L15" s="2"/>
      <c r="M15" s="2"/>
      <c r="N15" s="2"/>
      <c r="O15" s="2"/>
      <c r="P15" s="2"/>
      <c r="Q15" s="2"/>
    </row>
    <row r="16" spans="2:27" ht="30" x14ac:dyDescent="0.25">
      <c r="B16" s="57" t="s">
        <v>1</v>
      </c>
      <c r="C16" s="58" t="s">
        <v>3</v>
      </c>
      <c r="D16" s="58" t="s">
        <v>4</v>
      </c>
      <c r="E16" s="58" t="s">
        <v>28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U16" s="47"/>
      <c r="V16" s="47"/>
      <c r="W16" s="47"/>
      <c r="X16" s="48"/>
    </row>
    <row r="17" spans="2:26" ht="15.75" x14ac:dyDescent="0.25">
      <c r="B17" s="76" t="s">
        <v>33</v>
      </c>
      <c r="C17" s="59">
        <v>24</v>
      </c>
      <c r="D17" s="59">
        <v>85</v>
      </c>
      <c r="E17" s="59">
        <f t="shared" ref="E17:E22" si="1">SUM(C17:D17)</f>
        <v>109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U17" s="49"/>
      <c r="V17" s="49"/>
      <c r="W17" s="49"/>
      <c r="X17" s="48"/>
    </row>
    <row r="18" spans="2:26" ht="15.75" x14ac:dyDescent="0.25">
      <c r="B18" s="76" t="s">
        <v>7</v>
      </c>
      <c r="C18" s="59">
        <v>4</v>
      </c>
      <c r="D18" s="59">
        <v>16</v>
      </c>
      <c r="E18" s="59">
        <f t="shared" si="1"/>
        <v>20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U18" s="50"/>
      <c r="V18" s="51"/>
      <c r="W18" s="52"/>
      <c r="X18" s="48"/>
    </row>
    <row r="19" spans="2:26" ht="15.75" x14ac:dyDescent="0.25">
      <c r="B19" s="76" t="s">
        <v>16</v>
      </c>
      <c r="C19" s="59">
        <v>5</v>
      </c>
      <c r="D19" s="59">
        <v>20</v>
      </c>
      <c r="E19" s="59">
        <f t="shared" si="1"/>
        <v>25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U19" s="50"/>
      <c r="V19" s="51"/>
      <c r="W19" s="52"/>
      <c r="X19" s="48"/>
    </row>
    <row r="20" spans="2:26" ht="15.75" x14ac:dyDescent="0.25">
      <c r="B20" s="76" t="s">
        <v>9</v>
      </c>
      <c r="C20" s="59">
        <v>28</v>
      </c>
      <c r="D20" s="59">
        <v>58</v>
      </c>
      <c r="E20" s="59">
        <f t="shared" si="1"/>
        <v>86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U20" s="50"/>
      <c r="V20" s="51"/>
      <c r="W20" s="52"/>
      <c r="X20" s="48"/>
    </row>
    <row r="21" spans="2:26" ht="15.75" x14ac:dyDescent="0.25">
      <c r="B21" s="76" t="s">
        <v>10</v>
      </c>
      <c r="C21" s="59">
        <v>13</v>
      </c>
      <c r="D21" s="59">
        <v>71</v>
      </c>
      <c r="E21" s="59">
        <f t="shared" si="1"/>
        <v>84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U21" s="50"/>
      <c r="V21" s="51"/>
      <c r="W21" s="52"/>
      <c r="X21" s="48"/>
    </row>
    <row r="22" spans="2:26" ht="15.75" x14ac:dyDescent="0.25">
      <c r="B22" s="59" t="s">
        <v>29</v>
      </c>
      <c r="C22" s="59">
        <f>SUM(C17:C21)</f>
        <v>74</v>
      </c>
      <c r="D22" s="59">
        <f>SUM(D17:D21)</f>
        <v>250</v>
      </c>
      <c r="E22" s="59">
        <f t="shared" si="1"/>
        <v>324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U22" s="50"/>
      <c r="V22" s="51"/>
      <c r="W22" s="52"/>
      <c r="X22" s="48"/>
    </row>
    <row r="23" spans="2:26" ht="15.75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U23" s="50"/>
      <c r="V23" s="52"/>
      <c r="W23" s="51"/>
      <c r="X23" s="48"/>
    </row>
    <row r="24" spans="2:26" ht="15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U24" s="48"/>
      <c r="V24" s="48"/>
      <c r="W24" s="48"/>
      <c r="X24" s="48"/>
    </row>
    <row r="25" spans="2:26" ht="18.75" x14ac:dyDescent="0.3">
      <c r="B25" s="78" t="s">
        <v>34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U25" s="48"/>
      <c r="V25" s="48"/>
      <c r="W25" s="48"/>
      <c r="X25" s="48"/>
    </row>
    <row r="26" spans="2:26" ht="15" x14ac:dyDescent="0.25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U26" s="48"/>
      <c r="V26" s="48"/>
      <c r="W26" s="48"/>
      <c r="X26" s="48"/>
    </row>
    <row r="27" spans="2:26" ht="15" x14ac:dyDescent="0.25">
      <c r="B27" s="79"/>
      <c r="C27" s="80"/>
      <c r="D27" s="80"/>
      <c r="E27" s="7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W27" s="48"/>
      <c r="X27" s="48"/>
      <c r="Y27" s="48"/>
      <c r="Z27" s="48"/>
    </row>
    <row r="28" spans="2:26" ht="15.75" x14ac:dyDescent="0.25">
      <c r="B28" s="66" t="s">
        <v>35</v>
      </c>
      <c r="C28" s="66"/>
      <c r="D28" s="66"/>
      <c r="E28" s="6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W28" s="48"/>
      <c r="X28" s="48"/>
      <c r="Y28" s="48"/>
      <c r="Z28" s="48"/>
    </row>
    <row r="29" spans="2:26" ht="30" x14ac:dyDescent="0.25">
      <c r="B29" s="57" t="s">
        <v>1</v>
      </c>
      <c r="C29" s="58" t="s">
        <v>3</v>
      </c>
      <c r="D29" s="58" t="s">
        <v>4</v>
      </c>
      <c r="E29" s="58" t="s">
        <v>28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W29" s="48"/>
      <c r="X29" s="48"/>
      <c r="Y29" s="48"/>
      <c r="Z29" s="48"/>
    </row>
    <row r="30" spans="2:26" ht="15" x14ac:dyDescent="0.2">
      <c r="B30" s="76" t="s">
        <v>33</v>
      </c>
      <c r="C30" s="59">
        <v>16</v>
      </c>
      <c r="D30" s="59">
        <v>74</v>
      </c>
      <c r="E30" s="59">
        <f>SUM(C30:D30)</f>
        <v>90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2:26" ht="15" x14ac:dyDescent="0.2">
      <c r="B31" s="76" t="s">
        <v>7</v>
      </c>
      <c r="C31" s="59">
        <v>2</v>
      </c>
      <c r="D31" s="59">
        <v>7</v>
      </c>
      <c r="E31" s="59">
        <f>SUM(C31:D31)</f>
        <v>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2:26" ht="15" x14ac:dyDescent="0.2">
      <c r="B32" s="76" t="s">
        <v>16</v>
      </c>
      <c r="C32" s="59">
        <v>1</v>
      </c>
      <c r="D32" s="59">
        <v>26</v>
      </c>
      <c r="E32" s="59">
        <f>SUM(C32:D32)</f>
        <v>27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2:19" ht="15" x14ac:dyDescent="0.2">
      <c r="B33" s="76" t="s">
        <v>9</v>
      </c>
      <c r="C33" s="59">
        <v>38</v>
      </c>
      <c r="D33" s="59">
        <v>31</v>
      </c>
      <c r="E33" s="59">
        <f>SUM(C33:D33)</f>
        <v>69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2:19" ht="15" x14ac:dyDescent="0.2">
      <c r="B34" s="76" t="s">
        <v>10</v>
      </c>
      <c r="C34" s="59">
        <v>17</v>
      </c>
      <c r="D34" s="59">
        <v>48</v>
      </c>
      <c r="E34" s="59">
        <f>SUM(C34:D34)</f>
        <v>65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9" ht="15" x14ac:dyDescent="0.2">
      <c r="B35" s="59" t="s">
        <v>29</v>
      </c>
      <c r="C35" s="59">
        <f>SUM(C30:C34)</f>
        <v>74</v>
      </c>
      <c r="D35" s="59">
        <f>SUM(D30:D34)</f>
        <v>186</v>
      </c>
      <c r="E35" s="59">
        <f>SUM(E30:E34)</f>
        <v>260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9" ht="15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9" ht="15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9" ht="15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9" ht="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9" ht="15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9" ht="15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9" ht="15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9" ht="15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9" ht="15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9" ht="15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9" ht="15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9" ht="15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9" ht="15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5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5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5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5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5" x14ac:dyDescent="0.25">
      <c r="A53" s="1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</row>
    <row r="54" spans="1:17" ht="15" x14ac:dyDescent="0.25">
      <c r="A54" s="1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topLeftCell="A77" zoomScaleNormal="100" workbookViewId="0">
      <selection activeCell="L112" sqref="L112"/>
    </sheetView>
  </sheetViews>
  <sheetFormatPr baseColWidth="10" defaultColWidth="9" defaultRowHeight="14.25" x14ac:dyDescent="0.2"/>
  <cols>
    <col min="1" max="1025" width="8.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B10:D29"/>
  <sheetViews>
    <sheetView tabSelected="1" topLeftCell="A9" zoomScale="143" zoomScaleNormal="143" workbookViewId="0">
      <selection activeCell="B32" sqref="B32"/>
    </sheetView>
  </sheetViews>
  <sheetFormatPr baseColWidth="10" defaultColWidth="9" defaultRowHeight="14.25" x14ac:dyDescent="0.2"/>
  <cols>
    <col min="1" max="1" width="10.5"/>
    <col min="2" max="2" width="13.875"/>
    <col min="3" max="3" width="15.75"/>
    <col min="4" max="4" width="14.625"/>
    <col min="5" max="1025" width="10.5"/>
  </cols>
  <sheetData>
    <row r="10" spans="2:4" ht="15" x14ac:dyDescent="0.2">
      <c r="B10" s="77" t="s">
        <v>11</v>
      </c>
      <c r="C10" s="77"/>
      <c r="D10" s="77"/>
    </row>
    <row r="11" spans="2:4" ht="15" x14ac:dyDescent="0.25">
      <c r="B11" s="75" t="s">
        <v>12</v>
      </c>
      <c r="C11" s="75" t="s">
        <v>13</v>
      </c>
      <c r="D11" s="75" t="s">
        <v>14</v>
      </c>
    </row>
    <row r="12" spans="2:4" x14ac:dyDescent="0.2">
      <c r="B12" s="54" t="s">
        <v>15</v>
      </c>
      <c r="C12" s="54">
        <v>104</v>
      </c>
      <c r="D12" s="55">
        <v>6</v>
      </c>
    </row>
    <row r="13" spans="2:4" x14ac:dyDescent="0.2">
      <c r="B13" s="54" t="s">
        <v>7</v>
      </c>
      <c r="C13" s="54">
        <v>141</v>
      </c>
      <c r="D13" s="55">
        <v>6</v>
      </c>
    </row>
    <row r="14" spans="2:4" x14ac:dyDescent="0.2">
      <c r="B14" s="54" t="s">
        <v>16</v>
      </c>
      <c r="C14" s="54">
        <v>178</v>
      </c>
      <c r="D14" s="55">
        <v>7</v>
      </c>
    </row>
    <row r="15" spans="2:4" x14ac:dyDescent="0.2">
      <c r="B15" s="54" t="s">
        <v>9</v>
      </c>
      <c r="C15" s="54">
        <v>115</v>
      </c>
      <c r="D15" s="55">
        <v>6</v>
      </c>
    </row>
    <row r="16" spans="2:4" x14ac:dyDescent="0.2">
      <c r="B16" s="54" t="s">
        <v>10</v>
      </c>
      <c r="C16" s="54">
        <v>107</v>
      </c>
      <c r="D16" s="55">
        <v>6</v>
      </c>
    </row>
    <row r="18" spans="2:3" ht="15" x14ac:dyDescent="0.2">
      <c r="B18" s="77" t="s">
        <v>17</v>
      </c>
      <c r="C18" s="77"/>
    </row>
    <row r="19" spans="2:3" ht="15" x14ac:dyDescent="0.25">
      <c r="B19" s="75" t="s">
        <v>18</v>
      </c>
      <c r="C19" s="75" t="s">
        <v>19</v>
      </c>
    </row>
    <row r="20" spans="2:3" x14ac:dyDescent="0.2">
      <c r="B20" s="55" t="s">
        <v>20</v>
      </c>
      <c r="C20" s="56">
        <v>40045</v>
      </c>
    </row>
    <row r="21" spans="2:3" x14ac:dyDescent="0.2">
      <c r="B21" s="55" t="s">
        <v>21</v>
      </c>
      <c r="C21" s="56">
        <v>40641</v>
      </c>
    </row>
    <row r="22" spans="2:3" x14ac:dyDescent="0.2">
      <c r="B22" s="55" t="s">
        <v>22</v>
      </c>
      <c r="C22" s="56">
        <v>40768</v>
      </c>
    </row>
    <row r="23" spans="2:3" x14ac:dyDescent="0.2">
      <c r="B23" s="70" t="s">
        <v>23</v>
      </c>
      <c r="C23" s="71">
        <v>40934</v>
      </c>
    </row>
    <row r="24" spans="2:3" x14ac:dyDescent="0.2">
      <c r="B24" s="72" t="s">
        <v>24</v>
      </c>
      <c r="C24" s="73">
        <v>41134</v>
      </c>
    </row>
    <row r="25" spans="2:3" x14ac:dyDescent="0.2">
      <c r="B25" s="72" t="s">
        <v>25</v>
      </c>
      <c r="C25" s="73">
        <v>41499</v>
      </c>
    </row>
    <row r="26" spans="2:3" x14ac:dyDescent="0.2">
      <c r="B26" s="72" t="s">
        <v>26</v>
      </c>
      <c r="C26" s="73">
        <v>41864</v>
      </c>
    </row>
    <row r="27" spans="2:3" x14ac:dyDescent="0.2">
      <c r="B27" s="72" t="s">
        <v>27</v>
      </c>
      <c r="C27" s="73">
        <v>42229</v>
      </c>
    </row>
    <row r="28" spans="2:3" x14ac:dyDescent="0.2">
      <c r="B28" s="74" t="s">
        <v>32</v>
      </c>
      <c r="C28" s="81">
        <v>42592</v>
      </c>
    </row>
    <row r="29" spans="2:3" x14ac:dyDescent="0.2">
      <c r="B29" s="74" t="s">
        <v>36</v>
      </c>
      <c r="C29" s="81">
        <v>42958</v>
      </c>
    </row>
  </sheetData>
  <mergeCells count="2">
    <mergeCell ref="B10:D10"/>
    <mergeCell ref="B18:C18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Estadísticas</vt:lpstr>
      <vt:lpstr>Gráficas</vt:lpstr>
      <vt:lpstr>Fechas</vt:lpstr>
      <vt:lpstr>Estadísticas!Área_de_impresión</vt:lpstr>
      <vt:lpstr>Estadísticas!Print_Area_0</vt:lpstr>
      <vt:lpstr>Estadísticas!Print_Area_0_0</vt:lpstr>
      <vt:lpstr>Estadísticas!Print_Titles_0</vt:lpstr>
      <vt:lpstr>Estadísticas!Print_Titles_0_0</vt:lpstr>
      <vt:lpstr>Estadísticas!Títulos_a_imprimir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mmartinez</dc:creator>
  <cp:lastModifiedBy>Mariel Matos - Registro</cp:lastModifiedBy>
  <cp:revision>6</cp:revision>
  <cp:lastPrinted>2015-06-30T20:58:39Z</cp:lastPrinted>
  <dcterms:created xsi:type="dcterms:W3CDTF">2014-06-04T11:16:24Z</dcterms:created>
  <dcterms:modified xsi:type="dcterms:W3CDTF">2017-08-09T20:09:51Z</dcterms:modified>
  <dc:language>es-DO</dc:language>
</cp:coreProperties>
</file>