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Ingresos y Egresos JULIO 2022" sheetId="1" r:id="rId1"/>
    <sheet name="resumen objetale" sheetId="2" state="hidden" r:id="rId2"/>
  </sheets>
  <definedNames>
    <definedName name="_xlnm._FilterDatabase" localSheetId="0" hidden="1">'Ingresos y Egresos JULIO 2022'!$A$7:$N$156</definedName>
    <definedName name="_xlnm._FilterDatabase" localSheetId="1" hidden="1">'resumen objetale'!$A$9:$S$230</definedName>
    <definedName name="_xlnm.Print_Area" localSheetId="0">'Ingresos y Egresos JULIO 2022'!$A$1:$N$235</definedName>
  </definedNames>
  <calcPr calcId="162913"/>
</workbook>
</file>

<file path=xl/calcChain.xml><?xml version="1.0" encoding="utf-8"?>
<calcChain xmlns="http://schemas.openxmlformats.org/spreadsheetml/2006/main">
  <c r="N222" i="1" l="1"/>
  <c r="N146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8" i="1"/>
  <c r="N234" i="1"/>
  <c r="N202" i="1"/>
  <c r="N111" i="1"/>
  <c r="N112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3" i="1"/>
  <c r="N224" i="1"/>
  <c r="N225" i="1"/>
  <c r="N226" i="1"/>
  <c r="N227" i="1"/>
  <c r="N228" i="1"/>
  <c r="N229" i="1"/>
  <c r="N230" i="1"/>
  <c r="N231" i="1"/>
  <c r="N232" i="1"/>
  <c r="N233" i="1"/>
  <c r="N110" i="1"/>
  <c r="N109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81" i="1"/>
  <c r="N82" i="1"/>
  <c r="N83" i="1"/>
  <c r="N84" i="1"/>
  <c r="N85" i="1"/>
  <c r="N86" i="1"/>
  <c r="N87" i="1"/>
  <c r="N88" i="1"/>
  <c r="N89" i="1"/>
  <c r="N90" i="1"/>
  <c r="N91" i="1"/>
  <c r="N92" i="1"/>
  <c r="N95" i="1"/>
  <c r="N96" i="1"/>
  <c r="N97" i="1"/>
  <c r="N102" i="1"/>
  <c r="N103" i="1"/>
  <c r="N104" i="1"/>
  <c r="N105" i="1"/>
  <c r="N106" i="1"/>
  <c r="N107" i="1"/>
  <c r="N108" i="1"/>
  <c r="N45" i="1"/>
  <c r="N46" i="1"/>
  <c r="N47" i="1"/>
  <c r="N48" i="1"/>
  <c r="N49" i="1"/>
  <c r="N50" i="1"/>
  <c r="N51" i="1"/>
  <c r="N52" i="1"/>
  <c r="N53" i="1"/>
  <c r="N54" i="1"/>
  <c r="N44" i="1"/>
  <c r="N43" i="1"/>
  <c r="N11" i="1"/>
  <c r="N37" i="1"/>
  <c r="N38" i="1"/>
  <c r="N39" i="1"/>
  <c r="N40" i="1"/>
  <c r="N4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10" i="1"/>
  <c r="N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Q43" i="1"/>
  <c r="K42" i="2" l="1"/>
  <c r="I93" i="1"/>
  <c r="N93" i="1" s="1"/>
  <c r="H42" i="1"/>
  <c r="I42" i="1"/>
  <c r="G42" i="1"/>
  <c r="N42" i="1" s="1"/>
</calcChain>
</file>

<file path=xl/sharedStrings.xml><?xml version="1.0" encoding="utf-8"?>
<sst xmlns="http://schemas.openxmlformats.org/spreadsheetml/2006/main" count="921" uniqueCount="448">
  <si>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</si>
  <si>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</si>
  <si>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</si>
  <si>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</si>
  <si>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</si>
  <si>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</si>
  <si>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</si>
  <si>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</si>
  <si>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</si>
  <si>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</si>
  <si>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</si>
  <si>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</si>
  <si>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</si>
  <si>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</si>
  <si>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</si>
  <si>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</si>
  <si>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</si>
  <si>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</si>
  <si>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</si>
  <si>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</si>
  <si>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</si>
  <si>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</si>
  <si>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</si>
  <si>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</si>
  <si>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</si>
  <si>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</si>
  <si>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</si>
  <si>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</si>
  <si>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</si>
  <si>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</si>
  <si>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</si>
  <si>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</si>
  <si>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</si>
  <si>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</si>
  <si>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</si>
  <si>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</si>
  <si>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</si>
  <si>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</si>
  <si>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</si>
  <si>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</si>
  <si>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</si>
  <si>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</si>
  <si>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</si>
  <si>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</si>
  <si>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</si>
  <si>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</si>
  <si>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</si>
  <si>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</si>
  <si>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</si>
  <si>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</si>
  <si>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</si>
  <si>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</si>
  <si>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</si>
  <si>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</si>
  <si>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</si>
  <si>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</si>
  <si>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</si>
  <si>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</si>
  <si>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</si>
  <si>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</si>
  <si>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</si>
  <si>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</si>
  <si>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</si>
  <si>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</si>
  <si>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</si>
  <si>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</si>
  <si>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</si>
  <si>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</si>
  <si>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</si>
  <si>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</si>
  <si>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</si>
  <si>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</si>
  <si>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</si>
  <si>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</si>
  <si>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</si>
  <si>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</si>
  <si>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</si>
  <si>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</si>
  <si>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</si>
  <si>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</si>
  <si>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</si>
  <si>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</si>
  <si>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</si>
  <si>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</si>
  <si>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</si>
  <si>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</si>
  <si>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</si>
  <si>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</si>
  <si>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</si>
  <si>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</si>
  <si>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</si>
  <si>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</si>
  <si>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</si>
  <si>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</si>
  <si>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</si>
  <si>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</si>
  <si>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</si>
  <si>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</si>
  <si>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</si>
  <si>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</si>
  <si>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</si>
  <si>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</si>
  <si>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</si>
  <si>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</si>
  <si>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</si>
  <si>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</si>
  <si>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</si>
  <si>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</si>
  <si>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</si>
  <si>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</si>
  <si>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</si>
  <si>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</si>
  <si>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</si>
  <si>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</si>
  <si>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</si>
  <si>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</si>
  <si>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</si>
  <si>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</si>
  <si>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</si>
  <si>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</si>
  <si>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</si>
  <si>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</si>
  <si>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</si>
  <si>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</si>
  <si>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</si>
  <si>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</si>
  <si>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</si>
  <si>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</si>
  <si>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</si>
  <si>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</si>
  <si>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</si>
  <si>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</si>
  <si>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</si>
  <si>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</si>
  <si>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</si>
  <si>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</si>
  <si>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</si>
  <si>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</si>
  <si>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</si>
  <si>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</si>
  <si>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</si>
  <si>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</si>
  <si>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</si>
  <si>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</si>
  <si>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</si>
  <si>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</si>
  <si>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</si>
  <si>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</si>
  <si>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</si>
  <si>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</si>
  <si>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</si>
  <si>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</si>
  <si>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</si>
  <si>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</si>
  <si>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</si>
  <si>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</si>
  <si>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</si>
  <si>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</si>
  <si>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</si>
  <si>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</si>
  <si>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</si>
  <si>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</si>
  <si>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</si>
  <si>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</si>
  <si>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</si>
  <si>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</si>
  <si>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</si>
  <si>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</si>
  <si>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</si>
  <si>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</si>
  <si>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</si>
  <si>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</si>
  <si>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</si>
  <si>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</si>
  <si>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</si>
  <si>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</si>
  <si>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</si>
  <si>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</si>
  <si>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</si>
  <si>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</si>
  <si>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</si>
  <si>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</si>
  <si>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</si>
  <si>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</si>
  <si>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</si>
  <si>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</si>
  <si>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</si>
  <si>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</si>
  <si>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</si>
  <si>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</si>
  <si>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</si>
  <si>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</si>
  <si>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</si>
  <si>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</si>
  <si>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</si>
  <si>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</si>
  <si>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</si>
  <si>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</si>
  <si>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</si>
  <si>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</si>
  <si>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</si>
  <si>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</si>
  <si>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</si>
  <si>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</si>
  <si>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</si>
  <si>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</si>
  <si>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</si>
  <si>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</si>
  <si>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</si>
  <si>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</si>
  <si>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</si>
  <si>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</si>
  <si>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</si>
  <si>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</si>
  <si>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</si>
  <si>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</si>
  <si>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</si>
  <si>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</si>
  <si>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</si>
  <si>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</si>
  <si>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</si>
  <si>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</si>
  <si>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</si>
  <si>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</si>
  <si>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</si>
  <si>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</si>
  <si>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</si>
  <si>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</si>
  <si>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</si>
  <si>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</si>
  <si>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</si>
  <si>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</si>
  <si>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</si>
  <si>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</si>
  <si>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</si>
  <si>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</si>
  <si>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</si>
  <si>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</si>
  <si>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</si>
  <si>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</si>
  <si>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</si>
  <si>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</si>
  <si>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</si>
  <si>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</si>
  <si>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</si>
  <si>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</si>
  <si>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</si>
  <si>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</si>
  <si>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</si>
  <si>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</si>
  <si>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</si>
  <si>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</si>
  <si>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</si>
  <si>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</si>
  <si>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</si>
  <si>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</si>
  <si>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</si>
  <si>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</si>
  <si>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</si>
  <si>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</si>
  <si>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</si>
  <si>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</si>
  <si>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</si>
  <si>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</si>
  <si>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</si>
  <si>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</si>
  <si>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</si>
  <si>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</si>
  <si>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</si>
  <si>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</si>
  <si>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</si>
  <si>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</si>
  <si>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</si>
  <si>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</si>
  <si>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</si>
  <si>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</si>
  <si>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</si>
  <si>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</si>
  <si>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</si>
  <si>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</si>
  <si>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</si>
  <si>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</si>
  <si>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</si>
  <si>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</si>
  <si>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</si>
  <si>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</si>
  <si>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</si>
  <si>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</si>
  <si>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</si>
  <si>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</si>
  <si>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</si>
  <si>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</si>
  <si>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</si>
  <si>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</si>
  <si>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</si>
  <si>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</si>
  <si>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</si>
  <si>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</si>
  <si>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</si>
  <si>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</si>
  <si>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</si>
  <si>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</si>
  <si>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</si>
  <si>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</si>
  <si>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</si>
  <si>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</si>
  <si>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</si>
  <si>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</si>
  <si>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</si>
  <si>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</si>
  <si>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</si>
  <si>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</si>
  <si>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</si>
  <si>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</si>
  <si>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</si>
  <si>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</si>
  <si>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</si>
  <si>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</si>
  <si>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</si>
  <si>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</si>
  <si>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</si>
  <si>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</si>
  <si>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</si>
  <si>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</si>
  <si>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</si>
  <si>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</si>
  <si>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</si>
  <si>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</si>
  <si>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</si>
  <si>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</si>
  <si>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</si>
  <si>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</si>
  <si>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</si>
  <si>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</si>
  <si>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</si>
  <si>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</si>
  <si>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</si>
  <si>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</si>
  <si>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</si>
  <si>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</si>
  <si>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</si>
  <si>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</si>
  <si>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</si>
  <si>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</si>
  <si>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</si>
  <si>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</si>
  <si>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</si>
  <si>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</si>
  <si>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</si>
  <si>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</si>
  <si>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</si>
  <si>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</si>
  <si>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</si>
  <si>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</si>
  <si>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</si>
  <si>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</si>
  <si>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</si>
  <si>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</si>
  <si>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</si>
  <si>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</si>
  <si>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</si>
  <si>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</si>
  <si>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</si>
  <si>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</si>
  <si>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</si>
  <si>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</si>
  <si>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</si>
  <si>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</si>
  <si>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</si>
  <si>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</si>
  <si>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</si>
  <si>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</si>
  <si>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</si>
  <si>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</si>
  <si>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</si>
  <si>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</si>
  <si>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</si>
  <si>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</si>
  <si>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</si>
  <si>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</si>
  <si>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</si>
  <si>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</si>
  <si>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</si>
  <si>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</si>
  <si>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</si>
  <si>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</si>
  <si>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</si>
  <si>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</si>
  <si>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</si>
  <si>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</si>
  <si>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</si>
  <si>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</si>
  <si>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</si>
  <si>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</si>
  <si>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</si>
  <si>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</si>
  <si>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</si>
  <si>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</si>
  <si>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</si>
  <si>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</si>
  <si>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</si>
  <si>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</si>
  <si>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</si>
  <si>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</si>
  <si>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</si>
  <si>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</si>
  <si>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</si>
  <si>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</si>
  <si>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</si>
  <si>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</si>
  <si>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</si>
  <si>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</si>
  <si>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</si>
  <si>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</si>
  <si>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</si>
  <si>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</si>
  <si>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</si>
  <si>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</si>
  <si>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</si>
  <si>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</si>
  <si>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</si>
  <si>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</si>
  <si>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</si>
  <si>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</si>
  <si>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</si>
  <si>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</si>
  <si>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</si>
  <si>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</si>
  <si>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</si>
  <si>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</si>
  <si>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</si>
  <si>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</si>
  <si>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</si>
  <si>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</si>
  <si>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</si>
  <si>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</si>
  <si>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</si>
  <si>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</si>
  <si>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</si>
  <si>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</si>
  <si>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</si>
  <si>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</si>
  <si>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</si>
  <si>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</si>
  <si>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</si>
  <si>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</si>
  <si>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</si>
  <si>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>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</si>
</sst>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4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6"/>
  <sheetViews>
    <sheetView tabSelected="1" workbookViewId="0">
      <selection activeCell="F8" sqref="F8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1" customWidth="1"/>
    <col min="6" max="6" width="24.83203125" style="51" customWidth="1"/>
    <col min="7" max="7" width="30.1640625" style="3" customWidth="1"/>
    <col min="8" max="8" width="30.33203125" style="10" customWidth="1"/>
    <col min="9" max="13" width="23" style="7" customWidth="1"/>
    <col min="14" max="14" width="23.33203125" style="3" customWidth="1"/>
    <col min="15" max="16" width="9.33203125" style="3"/>
    <col min="17" max="17" width="17.5" style="3" bestFit="1" customWidth="1"/>
    <col min="18" max="18" width="14.5" style="3" bestFit="1" customWidth="1"/>
    <col min="19" max="16384" width="9.33203125" style="3"/>
  </cols>
  <sheetData>
    <row r="1" spans="1:14" x14ac:dyDescent="0.2">
      <c r="B1" s="82" t="s">
        <v>431</v>
      </c>
      <c r="C1" s="82"/>
      <c r="D1" s="82"/>
      <c r="E1" s="82"/>
      <c r="F1" s="82"/>
      <c r="G1" s="82"/>
      <c r="H1" s="82"/>
      <c r="I1" s="82"/>
      <c r="J1" s="35"/>
      <c r="K1" s="59"/>
      <c r="L1" s="76"/>
      <c r="M1" s="78"/>
    </row>
    <row r="2" spans="1:14" x14ac:dyDescent="0.2">
      <c r="B2" s="81" t="s">
        <v>432</v>
      </c>
      <c r="C2" s="81"/>
      <c r="D2" s="81"/>
      <c r="E2" s="81"/>
      <c r="F2" s="81"/>
      <c r="G2" s="81"/>
      <c r="H2" s="81"/>
      <c r="I2" s="81"/>
      <c r="J2" s="36"/>
      <c r="K2" s="58"/>
      <c r="L2" s="75"/>
      <c r="M2" s="77"/>
    </row>
    <row r="3" spans="1:14" x14ac:dyDescent="0.2">
      <c r="B3" s="81" t="s">
        <v>447</v>
      </c>
      <c r="C3" s="81"/>
      <c r="D3" s="81"/>
      <c r="E3" s="81"/>
      <c r="F3" s="81"/>
      <c r="G3" s="81"/>
      <c r="H3" s="81"/>
      <c r="I3" s="81"/>
      <c r="J3" s="36"/>
      <c r="K3" s="58"/>
      <c r="L3" s="75"/>
      <c r="M3" s="77"/>
    </row>
    <row r="4" spans="1:14" x14ac:dyDescent="0.2">
      <c r="B4" s="81" t="s">
        <v>434</v>
      </c>
      <c r="C4" s="81"/>
      <c r="D4" s="81"/>
      <c r="E4" s="81"/>
      <c r="F4" s="81"/>
      <c r="G4" s="81"/>
      <c r="H4" s="81"/>
      <c r="I4" s="81"/>
      <c r="J4" s="36"/>
      <c r="K4" s="58"/>
      <c r="L4" s="75"/>
      <c r="M4" s="77"/>
    </row>
    <row r="5" spans="1:14" x14ac:dyDescent="0.2">
      <c r="B5" s="81" t="s">
        <v>435</v>
      </c>
      <c r="C5" s="81"/>
      <c r="D5" s="81"/>
      <c r="E5" s="81"/>
      <c r="F5" s="81"/>
      <c r="G5" s="81"/>
      <c r="H5" s="81"/>
      <c r="I5" s="81"/>
      <c r="J5" s="36"/>
      <c r="K5" s="58"/>
      <c r="L5" s="75"/>
      <c r="M5" s="77"/>
    </row>
    <row r="7" spans="1:14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79" t="s">
        <v>0</v>
      </c>
      <c r="H7" s="79" t="s">
        <v>405</v>
      </c>
      <c r="I7" s="80" t="s">
        <v>408</v>
      </c>
      <c r="J7" s="80" t="s">
        <v>441</v>
      </c>
      <c r="K7" s="80" t="s">
        <v>440</v>
      </c>
      <c r="L7" s="80" t="s">
        <v>442</v>
      </c>
      <c r="M7" s="80" t="s">
        <v>443</v>
      </c>
      <c r="N7" s="27" t="s">
        <v>1</v>
      </c>
    </row>
    <row r="8" spans="1:14" s="10" customFormat="1" x14ac:dyDescent="0.2">
      <c r="A8" s="11"/>
      <c r="B8" s="11"/>
      <c r="C8" s="60">
        <v>353843061</v>
      </c>
      <c r="D8" s="60">
        <v>52000000</v>
      </c>
      <c r="E8" s="61">
        <v>241366033</v>
      </c>
      <c r="F8" s="34"/>
      <c r="G8" s="57">
        <v>19798829.41</v>
      </c>
      <c r="H8" s="57">
        <v>32099128.52</v>
      </c>
      <c r="I8" s="16">
        <v>45844279.979999997</v>
      </c>
      <c r="J8" s="16">
        <v>52488626.460000001</v>
      </c>
      <c r="K8" s="16">
        <v>36375815.840000004</v>
      </c>
      <c r="L8" s="16">
        <v>51429295.130000003</v>
      </c>
      <c r="M8" s="16">
        <v>39619827.850000001</v>
      </c>
      <c r="N8" s="16">
        <f>SUM(G8:M8)</f>
        <v>277655803.19</v>
      </c>
    </row>
    <row r="9" spans="1:14" s="22" customFormat="1" ht="30" x14ac:dyDescent="0.2">
      <c r="A9" s="19">
        <v>2.1</v>
      </c>
      <c r="B9" s="19" t="s">
        <v>403</v>
      </c>
      <c r="C9" s="62">
        <v>351843062</v>
      </c>
      <c r="D9" s="62">
        <v>-4125279.08</v>
      </c>
      <c r="E9" s="63">
        <v>41851550</v>
      </c>
      <c r="F9" s="44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v>26596231.989999998</v>
      </c>
      <c r="L9" s="21">
        <v>33433639.18</v>
      </c>
      <c r="M9" s="21">
        <v>32274617.59</v>
      </c>
      <c r="N9" s="21">
        <f>SUM(G9:M9)</f>
        <v>223057953.23000002</v>
      </c>
    </row>
    <row r="10" spans="1:14" x14ac:dyDescent="0.2">
      <c r="A10" s="1" t="s">
        <v>50</v>
      </c>
      <c r="B10" s="1" t="s">
        <v>51</v>
      </c>
      <c r="C10" s="64">
        <v>312928374</v>
      </c>
      <c r="D10" s="64">
        <v>-4125279.08</v>
      </c>
      <c r="E10" s="65">
        <v>10480400</v>
      </c>
      <c r="F10" s="45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16">
        <f>SUM(G10:M10)</f>
        <v>177441333.96000001</v>
      </c>
    </row>
    <row r="11" spans="1:14" x14ac:dyDescent="0.2">
      <c r="A11" s="1" t="s">
        <v>2</v>
      </c>
      <c r="B11" s="1" t="s">
        <v>3</v>
      </c>
      <c r="C11" s="64">
        <v>234856961</v>
      </c>
      <c r="D11" s="64">
        <v>-25079627.84</v>
      </c>
      <c r="E11" s="66"/>
      <c r="F11" s="45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19883123.23</v>
      </c>
      <c r="M11" s="4">
        <v>19960956.59</v>
      </c>
      <c r="N11" s="16">
        <f>SUM(G11:M11)</f>
        <v>132962936.73</v>
      </c>
    </row>
    <row r="12" spans="1:14" x14ac:dyDescent="0.2">
      <c r="A12" s="1" t="s">
        <v>4</v>
      </c>
      <c r="B12" s="1" t="s">
        <v>5</v>
      </c>
      <c r="C12" s="64">
        <v>186496961</v>
      </c>
      <c r="D12" s="64">
        <v>23280372.16</v>
      </c>
      <c r="E12" s="61"/>
      <c r="F12" s="45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16">
        <f t="shared" ref="N12:N41" si="0">SUM(G12:M12)</f>
        <v>132962936.76000001</v>
      </c>
    </row>
    <row r="13" spans="1:14" x14ac:dyDescent="0.2">
      <c r="A13" s="2" t="s">
        <v>6</v>
      </c>
      <c r="B13" s="2" t="s">
        <v>7</v>
      </c>
      <c r="C13" s="64">
        <v>48360000</v>
      </c>
      <c r="D13" s="64">
        <v>-48360000</v>
      </c>
      <c r="E13" s="67"/>
      <c r="F13" s="45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6">
        <f t="shared" si="0"/>
        <v>0</v>
      </c>
    </row>
    <row r="14" spans="1:14" ht="28.5" x14ac:dyDescent="0.2">
      <c r="A14" s="2" t="s">
        <v>8</v>
      </c>
      <c r="B14" s="2" t="s">
        <v>9</v>
      </c>
      <c r="C14" s="64">
        <v>54000000</v>
      </c>
      <c r="D14" s="64">
        <v>20954348.760000002</v>
      </c>
      <c r="E14" s="65">
        <v>5480400</v>
      </c>
      <c r="F14" s="45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6">
        <f t="shared" si="0"/>
        <v>42123244.670000002</v>
      </c>
    </row>
    <row r="15" spans="1:14" x14ac:dyDescent="0.2">
      <c r="A15" s="2" t="s">
        <v>409</v>
      </c>
      <c r="B15" s="2" t="s">
        <v>410</v>
      </c>
      <c r="C15" s="68"/>
      <c r="D15" s="68"/>
      <c r="E15" s="65"/>
      <c r="F15" s="45">
        <v>75000</v>
      </c>
      <c r="G15" s="15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6">
        <f t="shared" si="0"/>
        <v>85500</v>
      </c>
    </row>
    <row r="16" spans="1:14" x14ac:dyDescent="0.2">
      <c r="A16" s="1" t="s">
        <v>10</v>
      </c>
      <c r="B16" s="1" t="s">
        <v>11</v>
      </c>
      <c r="C16" s="64">
        <v>18000000</v>
      </c>
      <c r="D16" s="64">
        <v>-18000000</v>
      </c>
      <c r="E16" s="61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16">
        <f t="shared" si="0"/>
        <v>0</v>
      </c>
    </row>
    <row r="17" spans="1:14" x14ac:dyDescent="0.2">
      <c r="A17" s="2" t="s">
        <v>12</v>
      </c>
      <c r="B17" s="2" t="s">
        <v>13</v>
      </c>
      <c r="C17" s="68">
        <v>36000000</v>
      </c>
      <c r="D17" s="68">
        <v>-17894727.079999998</v>
      </c>
      <c r="E17" s="67"/>
      <c r="F17" s="45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6">
        <f t="shared" si="0"/>
        <v>7996150</v>
      </c>
    </row>
    <row r="18" spans="1:14" ht="22.5" customHeight="1" x14ac:dyDescent="0.2">
      <c r="A18" s="2" t="s">
        <v>35</v>
      </c>
      <c r="B18" s="2" t="s">
        <v>36</v>
      </c>
      <c r="C18" s="68"/>
      <c r="D18" s="68">
        <v>56849075.840000004</v>
      </c>
      <c r="E18" s="6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6">
        <f t="shared" si="0"/>
        <v>34041594.670000002</v>
      </c>
    </row>
    <row r="19" spans="1:14" x14ac:dyDescent="0.2">
      <c r="A19" s="2" t="s">
        <v>39</v>
      </c>
      <c r="B19" s="2" t="s">
        <v>40</v>
      </c>
      <c r="C19" s="68">
        <v>24071413</v>
      </c>
      <c r="D19" s="69">
        <v>0</v>
      </c>
      <c r="E19" s="65">
        <v>0</v>
      </c>
      <c r="F19" s="45">
        <v>513333.33</v>
      </c>
      <c r="G19" s="14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16">
        <f t="shared" si="0"/>
        <v>90000</v>
      </c>
    </row>
    <row r="20" spans="1:14" x14ac:dyDescent="0.2">
      <c r="A20" s="2" t="s">
        <v>41</v>
      </c>
      <c r="B20" s="2" t="s">
        <v>40</v>
      </c>
      <c r="C20" s="68">
        <v>24071413</v>
      </c>
      <c r="D20" s="69">
        <v>0</v>
      </c>
      <c r="E20" s="65">
        <v>0</v>
      </c>
      <c r="F20" s="45">
        <v>513333.33</v>
      </c>
      <c r="G20" s="14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16">
        <f t="shared" si="0"/>
        <v>90000</v>
      </c>
    </row>
    <row r="21" spans="1:14" x14ac:dyDescent="0.2">
      <c r="A21" s="2" t="s">
        <v>14</v>
      </c>
      <c r="B21" s="2" t="s">
        <v>15</v>
      </c>
      <c r="C21" s="69">
        <v>0</v>
      </c>
      <c r="D21" s="69">
        <v>0</v>
      </c>
      <c r="E21" s="6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6">
        <f t="shared" si="0"/>
        <v>2265152.5299999998</v>
      </c>
    </row>
    <row r="22" spans="1:14" x14ac:dyDescent="0.2">
      <c r="A22" s="1" t="s">
        <v>52</v>
      </c>
      <c r="B22" s="1" t="s">
        <v>53</v>
      </c>
      <c r="C22" s="69">
        <v>0</v>
      </c>
      <c r="D22" s="69">
        <v>0</v>
      </c>
      <c r="E22" s="6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6">
        <f t="shared" si="0"/>
        <v>1514750</v>
      </c>
    </row>
    <row r="23" spans="1:14" x14ac:dyDescent="0.2">
      <c r="A23" s="2" t="s">
        <v>16</v>
      </c>
      <c r="B23" s="2" t="s">
        <v>17</v>
      </c>
      <c r="C23" s="69">
        <v>0</v>
      </c>
      <c r="D23" s="69">
        <v>0</v>
      </c>
      <c r="E23" s="6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6">
        <f t="shared" si="0"/>
        <v>750402.52999999991</v>
      </c>
    </row>
    <row r="24" spans="1:14" x14ac:dyDescent="0.2">
      <c r="A24" s="30" t="s">
        <v>18</v>
      </c>
      <c r="B24" s="29" t="s">
        <v>19</v>
      </c>
      <c r="C24" s="29"/>
      <c r="D24" s="29"/>
      <c r="E24" s="65">
        <v>31271150</v>
      </c>
      <c r="F24" s="45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1981388.85</v>
      </c>
      <c r="L24" s="17">
        <v>715970.34</v>
      </c>
      <c r="M24" s="17">
        <v>666495.87</v>
      </c>
      <c r="N24" s="16">
        <f t="shared" si="0"/>
        <v>18946961.09</v>
      </c>
    </row>
    <row r="25" spans="1:14" x14ac:dyDescent="0.2">
      <c r="A25" s="1" t="s">
        <v>54</v>
      </c>
      <c r="B25" s="1" t="s">
        <v>55</v>
      </c>
      <c r="C25" s="69">
        <v>0</v>
      </c>
      <c r="D25" s="69">
        <v>0</v>
      </c>
      <c r="E25" s="65">
        <v>31271150</v>
      </c>
      <c r="F25" s="45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6">
        <f t="shared" si="0"/>
        <v>18946911.09</v>
      </c>
    </row>
    <row r="26" spans="1:14" x14ac:dyDescent="0.2">
      <c r="A26" s="1" t="s">
        <v>56</v>
      </c>
      <c r="B26" s="1" t="s">
        <v>57</v>
      </c>
      <c r="C26" s="69">
        <v>0</v>
      </c>
      <c r="D26" s="69">
        <v>0</v>
      </c>
      <c r="E26" s="6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f t="shared" si="0"/>
        <v>1885796.44</v>
      </c>
    </row>
    <row r="27" spans="1:14" x14ac:dyDescent="0.2">
      <c r="A27" s="1" t="s">
        <v>58</v>
      </c>
      <c r="B27" s="1" t="s">
        <v>59</v>
      </c>
      <c r="C27" s="69">
        <v>0</v>
      </c>
      <c r="D27" s="69">
        <v>0</v>
      </c>
      <c r="E27" s="65">
        <v>1080000</v>
      </c>
      <c r="F27" s="45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6">
        <f t="shared" si="0"/>
        <v>975000</v>
      </c>
    </row>
    <row r="28" spans="1:14" x14ac:dyDescent="0.2">
      <c r="A28" s="1" t="s">
        <v>60</v>
      </c>
      <c r="B28" s="1" t="s">
        <v>61</v>
      </c>
      <c r="C28" s="69">
        <v>0</v>
      </c>
      <c r="D28" s="69">
        <v>0</v>
      </c>
      <c r="E28" s="65">
        <v>13282828</v>
      </c>
      <c r="F28" s="45">
        <v>2771897.39</v>
      </c>
      <c r="G28" s="14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16">
        <f t="shared" si="0"/>
        <v>16067614.66</v>
      </c>
    </row>
    <row r="29" spans="1:14" ht="28.5" x14ac:dyDescent="0.2">
      <c r="A29" s="1" t="s">
        <v>62</v>
      </c>
      <c r="B29" s="1" t="s">
        <v>63</v>
      </c>
      <c r="C29" s="69">
        <v>0</v>
      </c>
      <c r="D29" s="69">
        <v>0</v>
      </c>
      <c r="E29" s="65">
        <v>14508322</v>
      </c>
      <c r="F29" s="45">
        <v>-2771897.39</v>
      </c>
      <c r="G29" s="14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16">
        <f t="shared" si="0"/>
        <v>18500</v>
      </c>
    </row>
    <row r="30" spans="1:14" ht="28.5" x14ac:dyDescent="0.2">
      <c r="A30" s="1" t="s">
        <v>411</v>
      </c>
      <c r="B30" s="1" t="s">
        <v>412</v>
      </c>
      <c r="C30" s="69"/>
      <c r="D30" s="69"/>
      <c r="E30" s="65"/>
      <c r="F30" s="45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16">
        <f t="shared" si="0"/>
        <v>0</v>
      </c>
    </row>
    <row r="31" spans="1:14" x14ac:dyDescent="0.2">
      <c r="A31" s="1" t="s">
        <v>413</v>
      </c>
      <c r="B31" s="1" t="s">
        <v>416</v>
      </c>
      <c r="C31" s="69"/>
      <c r="D31" s="69"/>
      <c r="E31" s="65"/>
      <c r="F31" s="45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6">
        <f t="shared" si="0"/>
        <v>0</v>
      </c>
    </row>
    <row r="32" spans="1:14" x14ac:dyDescent="0.2">
      <c r="A32" s="1" t="s">
        <v>414</v>
      </c>
      <c r="B32" s="1" t="s">
        <v>415</v>
      </c>
      <c r="C32" s="69"/>
      <c r="D32" s="69"/>
      <c r="E32" s="65"/>
      <c r="F32" s="45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6">
        <f t="shared" si="0"/>
        <v>0</v>
      </c>
    </row>
    <row r="33" spans="1:17" x14ac:dyDescent="0.2">
      <c r="A33" s="1" t="s">
        <v>64</v>
      </c>
      <c r="B33" s="1" t="s">
        <v>65</v>
      </c>
      <c r="C33" s="69">
        <v>0</v>
      </c>
      <c r="D33" s="69">
        <v>0</v>
      </c>
      <c r="E33" s="6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16">
        <f t="shared" si="0"/>
        <v>35000</v>
      </c>
    </row>
    <row r="34" spans="1:17" x14ac:dyDescent="0.2">
      <c r="A34" s="1" t="s">
        <v>66</v>
      </c>
      <c r="B34" s="1" t="s">
        <v>67</v>
      </c>
      <c r="C34" s="69">
        <v>0</v>
      </c>
      <c r="D34" s="69">
        <v>0</v>
      </c>
      <c r="E34" s="6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16">
        <f t="shared" si="0"/>
        <v>35000</v>
      </c>
    </row>
    <row r="35" spans="1:17" x14ac:dyDescent="0.2">
      <c r="A35" s="1" t="s">
        <v>68</v>
      </c>
      <c r="B35" s="1" t="s">
        <v>69</v>
      </c>
      <c r="C35" s="69">
        <v>0</v>
      </c>
      <c r="D35" s="69">
        <v>0</v>
      </c>
      <c r="E35" s="6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16">
        <f t="shared" si="0"/>
        <v>35000</v>
      </c>
    </row>
    <row r="36" spans="1:17" ht="28.5" x14ac:dyDescent="0.2">
      <c r="A36" s="2" t="s">
        <v>20</v>
      </c>
      <c r="B36" s="2" t="s">
        <v>21</v>
      </c>
      <c r="C36" s="68">
        <v>38914688</v>
      </c>
      <c r="D36" s="68">
        <v>4125279.08</v>
      </c>
      <c r="E36" s="65">
        <v>0</v>
      </c>
      <c r="F36" s="45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6">
        <f t="shared" si="0"/>
        <v>26634708.179999996</v>
      </c>
    </row>
    <row r="37" spans="1:17" x14ac:dyDescent="0.2">
      <c r="A37" s="1" t="s">
        <v>22</v>
      </c>
      <c r="B37" s="1" t="s">
        <v>23</v>
      </c>
      <c r="C37" s="64">
        <v>17952845</v>
      </c>
      <c r="D37" s="64">
        <v>19325.97</v>
      </c>
      <c r="E37" s="65">
        <v>0</v>
      </c>
      <c r="F37" s="45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f>SUM(G37:M37)</f>
        <v>12371324.76</v>
      </c>
    </row>
    <row r="38" spans="1:17" x14ac:dyDescent="0.2">
      <c r="A38" s="1" t="s">
        <v>24</v>
      </c>
      <c r="B38" s="1" t="s">
        <v>23</v>
      </c>
      <c r="C38" s="64">
        <v>17952845</v>
      </c>
      <c r="D38" s="64">
        <v>19325.97</v>
      </c>
      <c r="E38" s="65">
        <v>0</v>
      </c>
      <c r="F38" s="45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f t="shared" si="0"/>
        <v>12371324.76</v>
      </c>
    </row>
    <row r="39" spans="1:17" x14ac:dyDescent="0.2">
      <c r="A39" s="2" t="s">
        <v>25</v>
      </c>
      <c r="B39" s="2" t="s">
        <v>26</v>
      </c>
      <c r="C39" s="68">
        <v>17927560</v>
      </c>
      <c r="D39" s="68">
        <v>3833756.4</v>
      </c>
      <c r="E39" s="65">
        <v>0</v>
      </c>
      <c r="F39" s="45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6">
        <f t="shared" si="0"/>
        <v>12430075.460000001</v>
      </c>
    </row>
    <row r="40" spans="1:17" x14ac:dyDescent="0.2">
      <c r="A40" s="1" t="s">
        <v>27</v>
      </c>
      <c r="B40" s="1" t="s">
        <v>26</v>
      </c>
      <c r="C40" s="68">
        <v>17927560</v>
      </c>
      <c r="D40" s="68">
        <v>3833756.4</v>
      </c>
      <c r="E40" s="65">
        <v>0</v>
      </c>
      <c r="F40" s="45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6">
        <f t="shared" si="0"/>
        <v>12430075.460000001</v>
      </c>
    </row>
    <row r="41" spans="1:17" x14ac:dyDescent="0.2">
      <c r="A41" s="2" t="s">
        <v>28</v>
      </c>
      <c r="B41" s="2" t="s">
        <v>29</v>
      </c>
      <c r="C41" s="68">
        <v>3034283</v>
      </c>
      <c r="D41" s="68">
        <v>272196.71000000002</v>
      </c>
      <c r="E41" s="65">
        <v>0</v>
      </c>
      <c r="F41" s="45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6">
        <f t="shared" si="0"/>
        <v>1833307.96</v>
      </c>
    </row>
    <row r="42" spans="1:17" ht="15" customHeight="1" x14ac:dyDescent="0.2">
      <c r="A42" s="1" t="s">
        <v>30</v>
      </c>
      <c r="B42" s="1" t="s">
        <v>29</v>
      </c>
      <c r="C42" s="68">
        <v>3034283</v>
      </c>
      <c r="D42" s="68">
        <v>272196.71000000002</v>
      </c>
      <c r="E42" s="65">
        <v>0</v>
      </c>
      <c r="F42" s="45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6">
        <f>SUM(G42:M42)</f>
        <v>1833307.96</v>
      </c>
    </row>
    <row r="43" spans="1:17" s="22" customFormat="1" x14ac:dyDescent="0.2">
      <c r="A43" s="19">
        <v>2.2000000000000002</v>
      </c>
      <c r="B43" s="19" t="s">
        <v>31</v>
      </c>
      <c r="C43" s="62">
        <v>1999999</v>
      </c>
      <c r="D43" s="62"/>
      <c r="E43" s="63">
        <v>125167058</v>
      </c>
      <c r="F43" s="44">
        <v>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21">
        <v>4955054.5999999996</v>
      </c>
      <c r="L43" s="21">
        <v>5322966.09</v>
      </c>
      <c r="M43" s="21">
        <v>4806918.41</v>
      </c>
      <c r="N43" s="21">
        <f>SUM(G43:M43)</f>
        <v>29203207.859999999</v>
      </c>
      <c r="Q43" s="54">
        <f>+I43-5334559.96</f>
        <v>0</v>
      </c>
    </row>
    <row r="44" spans="1:17" ht="22.5" customHeight="1" x14ac:dyDescent="0.2">
      <c r="A44" s="1" t="s">
        <v>70</v>
      </c>
      <c r="B44" s="1" t="s">
        <v>71</v>
      </c>
      <c r="C44" s="69">
        <v>1999999</v>
      </c>
      <c r="D44" s="69">
        <v>0</v>
      </c>
      <c r="E44" s="65">
        <v>21713451</v>
      </c>
      <c r="F44" s="45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f>SUM(G44:M44)</f>
        <v>13243153.369999997</v>
      </c>
    </row>
    <row r="45" spans="1:17" x14ac:dyDescent="0.2">
      <c r="A45" s="1" t="s">
        <v>72</v>
      </c>
      <c r="B45" s="1" t="s">
        <v>73</v>
      </c>
      <c r="C45" s="69">
        <v>0</v>
      </c>
      <c r="D45" s="69">
        <v>0</v>
      </c>
      <c r="E45" s="6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f t="shared" ref="N45:N108" si="2">SUM(G45:M45)</f>
        <v>1664134.77</v>
      </c>
    </row>
    <row r="46" spans="1:17" x14ac:dyDescent="0.2">
      <c r="A46" s="1" t="s">
        <v>74</v>
      </c>
      <c r="B46" s="1" t="s">
        <v>75</v>
      </c>
      <c r="C46" s="69">
        <v>0</v>
      </c>
      <c r="D46" s="69">
        <v>0</v>
      </c>
      <c r="E46" s="6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f t="shared" si="2"/>
        <v>1664134.77</v>
      </c>
      <c r="Q46" s="55"/>
    </row>
    <row r="47" spans="1:17" x14ac:dyDescent="0.2">
      <c r="A47" s="1" t="s">
        <v>76</v>
      </c>
      <c r="B47" s="1" t="s">
        <v>77</v>
      </c>
      <c r="C47" s="69">
        <v>0</v>
      </c>
      <c r="D47" s="69">
        <v>0</v>
      </c>
      <c r="E47" s="6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f t="shared" si="2"/>
        <v>3166130.99</v>
      </c>
    </row>
    <row r="48" spans="1:17" x14ac:dyDescent="0.2">
      <c r="A48" s="1" t="s">
        <v>78</v>
      </c>
      <c r="B48" s="1" t="s">
        <v>79</v>
      </c>
      <c r="C48" s="69">
        <v>0</v>
      </c>
      <c r="D48" s="69">
        <v>0</v>
      </c>
      <c r="E48" s="6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f t="shared" si="2"/>
        <v>3166130.99</v>
      </c>
    </row>
    <row r="49" spans="1:14" ht="15" customHeight="1" x14ac:dyDescent="0.2">
      <c r="A49" s="1" t="s">
        <v>80</v>
      </c>
      <c r="B49" s="1" t="s">
        <v>81</v>
      </c>
      <c r="C49" s="69">
        <v>0</v>
      </c>
      <c r="D49" s="69">
        <v>0</v>
      </c>
      <c r="E49" s="6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6">
        <f t="shared" si="2"/>
        <v>7299397.9900000002</v>
      </c>
    </row>
    <row r="50" spans="1:14" x14ac:dyDescent="0.2">
      <c r="A50" s="1" t="s">
        <v>82</v>
      </c>
      <c r="B50" s="1" t="s">
        <v>83</v>
      </c>
      <c r="C50" s="69">
        <v>0</v>
      </c>
      <c r="D50" s="69">
        <v>0</v>
      </c>
      <c r="E50" s="6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6">
        <f t="shared" si="2"/>
        <v>7299397.9900000002</v>
      </c>
    </row>
    <row r="51" spans="1:14" x14ac:dyDescent="0.2">
      <c r="A51" s="1" t="s">
        <v>42</v>
      </c>
      <c r="B51" s="1" t="s">
        <v>43</v>
      </c>
      <c r="C51" s="64">
        <v>1721056</v>
      </c>
      <c r="D51" s="64">
        <v>0</v>
      </c>
      <c r="E51" s="61"/>
      <c r="F51" s="45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6">
        <f t="shared" si="2"/>
        <v>958089.8</v>
      </c>
    </row>
    <row r="52" spans="1:14" x14ac:dyDescent="0.2">
      <c r="A52" s="1" t="s">
        <v>44</v>
      </c>
      <c r="B52" s="1" t="s">
        <v>43</v>
      </c>
      <c r="C52" s="64">
        <v>1721056</v>
      </c>
      <c r="D52" s="64">
        <v>0</v>
      </c>
      <c r="E52" s="61"/>
      <c r="F52" s="45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6">
        <f t="shared" si="2"/>
        <v>958089.8</v>
      </c>
    </row>
    <row r="53" spans="1:14" x14ac:dyDescent="0.2">
      <c r="A53" s="1" t="s">
        <v>45</v>
      </c>
      <c r="B53" s="1" t="s">
        <v>47</v>
      </c>
      <c r="C53" s="64">
        <v>278943</v>
      </c>
      <c r="D53" s="64">
        <v>0</v>
      </c>
      <c r="E53" s="61"/>
      <c r="F53" s="45">
        <v>0</v>
      </c>
      <c r="G53" s="8">
        <v>0</v>
      </c>
      <c r="H53" s="4">
        <v>44400</v>
      </c>
      <c r="I53" s="17"/>
      <c r="J53" s="8">
        <v>0</v>
      </c>
      <c r="K53" s="8">
        <v>0</v>
      </c>
      <c r="L53" s="14">
        <v>111000</v>
      </c>
      <c r="M53" s="14">
        <v>0</v>
      </c>
      <c r="N53" s="16">
        <f t="shared" si="2"/>
        <v>155400</v>
      </c>
    </row>
    <row r="54" spans="1:14" x14ac:dyDescent="0.2">
      <c r="A54" s="1" t="s">
        <v>46</v>
      </c>
      <c r="B54" s="1" t="s">
        <v>47</v>
      </c>
      <c r="C54" s="64">
        <v>278943</v>
      </c>
      <c r="D54" s="64">
        <v>0</v>
      </c>
      <c r="E54" s="61"/>
      <c r="F54" s="45">
        <v>0</v>
      </c>
      <c r="G54" s="8">
        <v>0</v>
      </c>
      <c r="H54" s="4">
        <v>44400</v>
      </c>
      <c r="I54" s="16"/>
      <c r="J54" s="8">
        <v>0</v>
      </c>
      <c r="K54" s="8">
        <v>0</v>
      </c>
      <c r="L54" s="14">
        <v>111000</v>
      </c>
      <c r="M54" s="14">
        <v>0</v>
      </c>
      <c r="N54" s="16">
        <f t="shared" si="2"/>
        <v>155400</v>
      </c>
    </row>
    <row r="55" spans="1:14" ht="28.5" x14ac:dyDescent="0.2">
      <c r="A55" s="1" t="s">
        <v>84</v>
      </c>
      <c r="B55" s="1" t="s">
        <v>85</v>
      </c>
      <c r="C55" s="69">
        <v>0</v>
      </c>
      <c r="D55" s="69">
        <v>0</v>
      </c>
      <c r="E55" s="65">
        <v>5000000</v>
      </c>
      <c r="F55" s="45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6">
        <f t="shared" si="2"/>
        <v>3577916.81</v>
      </c>
    </row>
    <row r="56" spans="1:14" x14ac:dyDescent="0.2">
      <c r="A56" s="1" t="s">
        <v>86</v>
      </c>
      <c r="B56" s="1" t="s">
        <v>87</v>
      </c>
      <c r="C56" s="69">
        <v>0</v>
      </c>
      <c r="D56" s="69">
        <v>0</v>
      </c>
      <c r="E56" s="65">
        <v>4000000</v>
      </c>
      <c r="F56" s="45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6">
        <f t="shared" si="2"/>
        <v>2950005.7700000005</v>
      </c>
    </row>
    <row r="57" spans="1:14" x14ac:dyDescent="0.2">
      <c r="A57" s="1" t="s">
        <v>88</v>
      </c>
      <c r="B57" s="1" t="s">
        <v>89</v>
      </c>
      <c r="C57" s="69">
        <v>0</v>
      </c>
      <c r="D57" s="69">
        <v>0</v>
      </c>
      <c r="E57" s="65">
        <v>4000000</v>
      </c>
      <c r="F57" s="45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6">
        <f t="shared" si="2"/>
        <v>2950005.7700000005</v>
      </c>
    </row>
    <row r="58" spans="1:14" x14ac:dyDescent="0.2">
      <c r="A58" s="1" t="s">
        <v>90</v>
      </c>
      <c r="B58" s="1" t="s">
        <v>91</v>
      </c>
      <c r="C58" s="69">
        <v>0</v>
      </c>
      <c r="D58" s="69">
        <v>0</v>
      </c>
      <c r="E58" s="6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6">
        <f t="shared" si="2"/>
        <v>627911.04</v>
      </c>
    </row>
    <row r="59" spans="1:14" x14ac:dyDescent="0.2">
      <c r="A59" s="1" t="s">
        <v>92</v>
      </c>
      <c r="B59" s="1" t="s">
        <v>93</v>
      </c>
      <c r="C59" s="69">
        <v>0</v>
      </c>
      <c r="D59" s="69">
        <v>0</v>
      </c>
      <c r="E59" s="6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6">
        <f t="shared" si="2"/>
        <v>627911.04</v>
      </c>
    </row>
    <row r="60" spans="1:14" x14ac:dyDescent="0.2">
      <c r="A60" s="1" t="s">
        <v>94</v>
      </c>
      <c r="B60" s="1" t="s">
        <v>95</v>
      </c>
      <c r="C60" s="69">
        <v>0</v>
      </c>
      <c r="D60" s="69">
        <v>0</v>
      </c>
      <c r="E60" s="6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6">
        <f t="shared" si="2"/>
        <v>225644.4</v>
      </c>
    </row>
    <row r="61" spans="1:14" x14ac:dyDescent="0.2">
      <c r="A61" s="1" t="s">
        <v>96</v>
      </c>
      <c r="B61" s="1" t="s">
        <v>97</v>
      </c>
      <c r="C61" s="69">
        <v>0</v>
      </c>
      <c r="D61" s="69">
        <v>0</v>
      </c>
      <c r="E61" s="6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6">
        <f t="shared" si="2"/>
        <v>159750</v>
      </c>
    </row>
    <row r="62" spans="1:14" x14ac:dyDescent="0.2">
      <c r="A62" s="1" t="s">
        <v>98</v>
      </c>
      <c r="B62" s="1" t="s">
        <v>99</v>
      </c>
      <c r="C62" s="69">
        <v>0</v>
      </c>
      <c r="D62" s="69">
        <v>0</v>
      </c>
      <c r="E62" s="6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6">
        <f t="shared" si="2"/>
        <v>159750</v>
      </c>
    </row>
    <row r="63" spans="1:14" x14ac:dyDescent="0.2">
      <c r="A63" s="1" t="s">
        <v>100</v>
      </c>
      <c r="B63" s="1" t="s">
        <v>101</v>
      </c>
      <c r="C63" s="69">
        <v>0</v>
      </c>
      <c r="D63" s="69">
        <v>0</v>
      </c>
      <c r="E63" s="6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16">
        <f t="shared" si="2"/>
        <v>65894.399999999994</v>
      </c>
    </row>
    <row r="64" spans="1:14" x14ac:dyDescent="0.2">
      <c r="A64" s="1" t="s">
        <v>102</v>
      </c>
      <c r="B64" s="1" t="s">
        <v>103</v>
      </c>
      <c r="C64" s="69">
        <v>0</v>
      </c>
      <c r="D64" s="69">
        <v>0</v>
      </c>
      <c r="E64" s="6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16">
        <f t="shared" si="2"/>
        <v>65894.399999999994</v>
      </c>
    </row>
    <row r="65" spans="1:14" x14ac:dyDescent="0.2">
      <c r="A65" s="1" t="s">
        <v>104</v>
      </c>
      <c r="B65" s="1" t="s">
        <v>105</v>
      </c>
      <c r="C65" s="69">
        <v>0</v>
      </c>
      <c r="D65" s="69">
        <v>0</v>
      </c>
      <c r="E65" s="6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16">
        <f t="shared" si="2"/>
        <v>684063</v>
      </c>
    </row>
    <row r="66" spans="1:14" x14ac:dyDescent="0.2">
      <c r="A66" s="1" t="s">
        <v>106</v>
      </c>
      <c r="B66" s="1" t="s">
        <v>107</v>
      </c>
      <c r="C66" s="69">
        <v>0</v>
      </c>
      <c r="D66" s="69">
        <v>0</v>
      </c>
      <c r="E66" s="6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16">
        <f t="shared" si="2"/>
        <v>84063</v>
      </c>
    </row>
    <row r="67" spans="1:14" x14ac:dyDescent="0.2">
      <c r="A67" s="1" t="s">
        <v>108</v>
      </c>
      <c r="B67" s="1" t="s">
        <v>109</v>
      </c>
      <c r="C67" s="69">
        <v>0</v>
      </c>
      <c r="D67" s="69">
        <v>0</v>
      </c>
      <c r="E67" s="6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16">
        <f t="shared" si="2"/>
        <v>84063</v>
      </c>
    </row>
    <row r="68" spans="1:14" x14ac:dyDescent="0.2">
      <c r="A68" s="1" t="s">
        <v>110</v>
      </c>
      <c r="B68" s="1" t="s">
        <v>111</v>
      </c>
      <c r="C68" s="69">
        <v>0</v>
      </c>
      <c r="D68" s="69">
        <v>0</v>
      </c>
      <c r="E68" s="6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16">
        <f t="shared" si="2"/>
        <v>600000</v>
      </c>
    </row>
    <row r="69" spans="1:14" x14ac:dyDescent="0.2">
      <c r="A69" s="1" t="s">
        <v>112</v>
      </c>
      <c r="B69" s="1" t="s">
        <v>113</v>
      </c>
      <c r="C69" s="69">
        <v>0</v>
      </c>
      <c r="D69" s="69">
        <v>0</v>
      </c>
      <c r="E69" s="6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16">
        <f t="shared" si="2"/>
        <v>600000</v>
      </c>
    </row>
    <row r="70" spans="1:14" x14ac:dyDescent="0.2">
      <c r="A70" s="1" t="s">
        <v>114</v>
      </c>
      <c r="B70" s="1" t="s">
        <v>115</v>
      </c>
      <c r="C70" s="69">
        <v>0</v>
      </c>
      <c r="D70" s="69">
        <v>5000000</v>
      </c>
      <c r="E70" s="6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6">
        <f t="shared" si="2"/>
        <v>2640395.8330000006</v>
      </c>
    </row>
    <row r="71" spans="1:14" ht="28.5" x14ac:dyDescent="0.2">
      <c r="A71" s="1" t="s">
        <v>116</v>
      </c>
      <c r="B71" s="1" t="s">
        <v>117</v>
      </c>
      <c r="C71" s="69">
        <v>0</v>
      </c>
      <c r="D71" s="69">
        <v>0</v>
      </c>
      <c r="E71" s="6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6">
        <f t="shared" si="2"/>
        <v>2640395.8330000006</v>
      </c>
    </row>
    <row r="72" spans="1:14" ht="28.5" x14ac:dyDescent="0.2">
      <c r="A72" s="1" t="s">
        <v>118</v>
      </c>
      <c r="B72" s="1" t="s">
        <v>119</v>
      </c>
      <c r="C72" s="69">
        <v>0</v>
      </c>
      <c r="D72" s="69">
        <v>0</v>
      </c>
      <c r="E72" s="6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8">
        <v>0</v>
      </c>
    </row>
    <row r="73" spans="1:14" x14ac:dyDescent="0.2">
      <c r="A73" s="1" t="s">
        <v>120</v>
      </c>
      <c r="B73" s="1" t="s">
        <v>121</v>
      </c>
      <c r="C73" s="69">
        <v>0</v>
      </c>
      <c r="D73" s="69">
        <v>0</v>
      </c>
      <c r="E73" s="6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">
      <c r="A74" s="1" t="s">
        <v>122</v>
      </c>
      <c r="B74" s="1" t="s">
        <v>123</v>
      </c>
      <c r="C74" s="69">
        <v>0</v>
      </c>
      <c r="D74" s="69">
        <v>0</v>
      </c>
      <c r="E74" s="6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ht="28.5" x14ac:dyDescent="0.2">
      <c r="A75" s="1" t="s">
        <v>124</v>
      </c>
      <c r="B75" s="1" t="s">
        <v>125</v>
      </c>
      <c r="C75" s="69">
        <v>0</v>
      </c>
      <c r="D75" s="69">
        <v>0</v>
      </c>
      <c r="E75" s="6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 ht="28.5" x14ac:dyDescent="0.2">
      <c r="A76" s="1" t="s">
        <v>126</v>
      </c>
      <c r="B76" s="1" t="s">
        <v>127</v>
      </c>
      <c r="C76" s="69">
        <v>0</v>
      </c>
      <c r="D76" s="69">
        <v>0</v>
      </c>
      <c r="E76" s="6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x14ac:dyDescent="0.2">
      <c r="A77" s="1" t="s">
        <v>128</v>
      </c>
      <c r="B77" s="1" t="s">
        <v>129</v>
      </c>
      <c r="C77" s="69">
        <v>0</v>
      </c>
      <c r="D77" s="69">
        <v>0</v>
      </c>
      <c r="E77" s="65">
        <v>500000</v>
      </c>
      <c r="F77" s="45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 ht="28.5" x14ac:dyDescent="0.2">
      <c r="A78" s="1" t="s">
        <v>130</v>
      </c>
      <c r="B78" s="1" t="s">
        <v>131</v>
      </c>
      <c r="C78" s="69">
        <v>0</v>
      </c>
      <c r="D78" s="69">
        <v>0</v>
      </c>
      <c r="E78" s="65">
        <v>500000</v>
      </c>
      <c r="F78" s="45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 x14ac:dyDescent="0.2">
      <c r="A79" s="1" t="s">
        <v>132</v>
      </c>
      <c r="B79" s="1" t="s">
        <v>133</v>
      </c>
      <c r="C79" s="69">
        <v>0</v>
      </c>
      <c r="D79" s="69">
        <v>5000000</v>
      </c>
      <c r="E79" s="6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 ht="12.75" customHeight="1" x14ac:dyDescent="0.2">
      <c r="A80" s="1" t="s">
        <v>134</v>
      </c>
      <c r="B80" s="1" t="s">
        <v>135</v>
      </c>
      <c r="C80" s="69">
        <v>0</v>
      </c>
      <c r="D80" s="69">
        <v>5000000</v>
      </c>
      <c r="E80" s="6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 ht="12.75" customHeight="1" x14ac:dyDescent="0.2">
      <c r="A81" s="1" t="s">
        <v>136</v>
      </c>
      <c r="B81" s="1" t="s">
        <v>137</v>
      </c>
      <c r="C81" s="69">
        <v>0</v>
      </c>
      <c r="D81" s="69">
        <v>0</v>
      </c>
      <c r="E81" s="6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6">
        <f t="shared" si="2"/>
        <v>3262736.9000000004</v>
      </c>
    </row>
    <row r="82" spans="1:14" ht="12.75" customHeight="1" x14ac:dyDescent="0.2">
      <c r="A82" s="1" t="s">
        <v>138</v>
      </c>
      <c r="B82" s="1" t="s">
        <v>139</v>
      </c>
      <c r="C82" s="69">
        <v>0</v>
      </c>
      <c r="D82" s="69">
        <v>0</v>
      </c>
      <c r="E82" s="6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6">
        <f t="shared" si="2"/>
        <v>1336760.3500000001</v>
      </c>
    </row>
    <row r="83" spans="1:14" ht="12.75" customHeight="1" x14ac:dyDescent="0.2">
      <c r="A83" s="1" t="s">
        <v>140</v>
      </c>
      <c r="B83" s="1" t="s">
        <v>141</v>
      </c>
      <c r="C83" s="69">
        <v>0</v>
      </c>
      <c r="D83" s="69">
        <v>0</v>
      </c>
      <c r="E83" s="6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6">
        <f t="shared" si="2"/>
        <v>1336760.3500000001</v>
      </c>
    </row>
    <row r="84" spans="1:14" ht="12.75" customHeight="1" x14ac:dyDescent="0.2">
      <c r="A84" s="9" t="s">
        <v>142</v>
      </c>
      <c r="B84" s="1" t="s">
        <v>143</v>
      </c>
      <c r="C84" s="69">
        <v>0</v>
      </c>
      <c r="D84" s="69">
        <v>0</v>
      </c>
      <c r="E84" s="6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6">
        <f t="shared" si="2"/>
        <v>225834.14</v>
      </c>
    </row>
    <row r="85" spans="1:14" x14ac:dyDescent="0.2">
      <c r="A85" s="9" t="s">
        <v>144</v>
      </c>
      <c r="B85" s="1" t="s">
        <v>145</v>
      </c>
      <c r="C85" s="69">
        <v>0</v>
      </c>
      <c r="D85" s="69">
        <v>0</v>
      </c>
      <c r="E85" s="6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6">
        <f t="shared" si="2"/>
        <v>225834.14</v>
      </c>
    </row>
    <row r="86" spans="1:14" x14ac:dyDescent="0.2">
      <c r="A86" s="9" t="s">
        <v>146</v>
      </c>
      <c r="B86" s="1" t="s">
        <v>147</v>
      </c>
      <c r="C86" s="69">
        <v>0</v>
      </c>
      <c r="D86" s="69">
        <v>0</v>
      </c>
      <c r="E86" s="6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f t="shared" si="2"/>
        <v>1700142.4100000001</v>
      </c>
    </row>
    <row r="87" spans="1:14" x14ac:dyDescent="0.2">
      <c r="A87" s="9" t="s">
        <v>148</v>
      </c>
      <c r="B87" s="1" t="s">
        <v>149</v>
      </c>
      <c r="C87" s="69">
        <v>0</v>
      </c>
      <c r="D87" s="69">
        <v>0</v>
      </c>
      <c r="E87" s="6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f t="shared" si="2"/>
        <v>1700142.4100000001</v>
      </c>
    </row>
    <row r="88" spans="1:14" ht="42.75" x14ac:dyDescent="0.2">
      <c r="A88" s="9" t="s">
        <v>150</v>
      </c>
      <c r="B88" s="1" t="s">
        <v>151</v>
      </c>
      <c r="C88" s="69">
        <v>0</v>
      </c>
      <c r="D88" s="69">
        <v>0</v>
      </c>
      <c r="E88" s="65">
        <v>14500000</v>
      </c>
      <c r="F88" s="45">
        <v>3186395.66</v>
      </c>
      <c r="G88" s="8">
        <v>0</v>
      </c>
      <c r="H88" s="4"/>
      <c r="I88" s="14">
        <v>669383.66</v>
      </c>
      <c r="J88" s="8">
        <v>0</v>
      </c>
      <c r="K88" s="14">
        <v>132044.82999999999</v>
      </c>
      <c r="L88" s="14">
        <v>833369.12</v>
      </c>
      <c r="M88" s="14">
        <v>162751.5</v>
      </c>
      <c r="N88" s="16">
        <f t="shared" si="2"/>
        <v>1797549.1099999999</v>
      </c>
    </row>
    <row r="89" spans="1:14" ht="12.75" customHeight="1" x14ac:dyDescent="0.2">
      <c r="A89" s="9" t="s">
        <v>152</v>
      </c>
      <c r="B89" s="1" t="s">
        <v>153</v>
      </c>
      <c r="C89" s="69">
        <v>0</v>
      </c>
      <c r="D89" s="69">
        <v>0</v>
      </c>
      <c r="E89" s="65">
        <v>12000000</v>
      </c>
      <c r="F89" s="45">
        <v>1286395.6599999999</v>
      </c>
      <c r="G89" s="8">
        <v>0</v>
      </c>
      <c r="H89" s="4"/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16">
        <f t="shared" si="2"/>
        <v>924939.95</v>
      </c>
    </row>
    <row r="90" spans="1:14" ht="12.75" customHeight="1" x14ac:dyDescent="0.2">
      <c r="A90" s="9" t="s">
        <v>154</v>
      </c>
      <c r="B90" s="1" t="s">
        <v>155</v>
      </c>
      <c r="C90" s="69">
        <v>0</v>
      </c>
      <c r="D90" s="69">
        <v>0</v>
      </c>
      <c r="E90" s="65">
        <v>8000000</v>
      </c>
      <c r="F90" s="45">
        <v>-6075060.0499999998</v>
      </c>
      <c r="G90" s="8">
        <v>0</v>
      </c>
      <c r="H90" s="4"/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16">
        <f t="shared" si="2"/>
        <v>924939.95</v>
      </c>
    </row>
    <row r="91" spans="1:14" ht="12.75" customHeight="1" x14ac:dyDescent="0.2">
      <c r="A91" s="9" t="s">
        <v>156</v>
      </c>
      <c r="B91" s="1" t="s">
        <v>157</v>
      </c>
      <c r="C91" s="69">
        <v>0</v>
      </c>
      <c r="D91" s="69">
        <v>0</v>
      </c>
      <c r="E91" s="65">
        <v>2000000</v>
      </c>
      <c r="F91" s="45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6">
        <f t="shared" si="2"/>
        <v>0</v>
      </c>
    </row>
    <row r="92" spans="1:14" ht="12.75" customHeight="1" x14ac:dyDescent="0.2">
      <c r="A92" s="9" t="s">
        <v>158</v>
      </c>
      <c r="B92" s="1" t="s">
        <v>159</v>
      </c>
      <c r="C92" s="69">
        <v>0</v>
      </c>
      <c r="D92" s="69">
        <v>0</v>
      </c>
      <c r="E92" s="6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6">
        <f t="shared" si="2"/>
        <v>0</v>
      </c>
    </row>
    <row r="93" spans="1:14" ht="28.5" x14ac:dyDescent="0.2">
      <c r="A93" s="9" t="s">
        <v>160</v>
      </c>
      <c r="B93" s="1" t="s">
        <v>161</v>
      </c>
      <c r="C93" s="69">
        <v>0</v>
      </c>
      <c r="D93" s="69">
        <v>0</v>
      </c>
      <c r="E93" s="6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162751.5</v>
      </c>
      <c r="N93" s="16">
        <f t="shared" si="2"/>
        <v>872609.16</v>
      </c>
    </row>
    <row r="94" spans="1:14" ht="28.5" x14ac:dyDescent="0.2">
      <c r="A94" s="9" t="s">
        <v>162</v>
      </c>
      <c r="B94" s="1" t="s">
        <v>163</v>
      </c>
      <c r="C94" s="69">
        <v>0</v>
      </c>
      <c r="D94" s="69">
        <v>0</v>
      </c>
      <c r="E94" s="6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 ht="28.5" x14ac:dyDescent="0.2">
      <c r="A95" s="9" t="s">
        <v>164</v>
      </c>
      <c r="B95" s="1" t="s">
        <v>165</v>
      </c>
      <c r="C95" s="69">
        <v>0</v>
      </c>
      <c r="D95" s="69">
        <v>0</v>
      </c>
      <c r="E95" s="65">
        <v>1000000</v>
      </c>
      <c r="F95" s="45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162751.5</v>
      </c>
      <c r="N95" s="16">
        <f t="shared" si="2"/>
        <v>338399.92000000004</v>
      </c>
    </row>
    <row r="96" spans="1:14" ht="28.5" x14ac:dyDescent="0.2">
      <c r="A96" s="9" t="s">
        <v>166</v>
      </c>
      <c r="B96" s="1" t="s">
        <v>167</v>
      </c>
      <c r="C96" s="69">
        <v>0</v>
      </c>
      <c r="D96" s="69">
        <v>0</v>
      </c>
      <c r="E96" s="65">
        <v>1000000</v>
      </c>
      <c r="F96" s="45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16">
        <f t="shared" si="2"/>
        <v>534209.24</v>
      </c>
    </row>
    <row r="97" spans="1:14" ht="28.5" x14ac:dyDescent="0.2">
      <c r="A97" s="9" t="s">
        <v>168</v>
      </c>
      <c r="B97" s="1" t="s">
        <v>169</v>
      </c>
      <c r="C97" s="69">
        <v>0</v>
      </c>
      <c r="D97" s="69">
        <v>0</v>
      </c>
      <c r="E97" s="65">
        <v>46000000</v>
      </c>
      <c r="F97" s="45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1046521.37</v>
      </c>
      <c r="L97" s="14">
        <v>229895</v>
      </c>
      <c r="M97" s="14">
        <v>566711.93999999994</v>
      </c>
      <c r="N97" s="16">
        <f t="shared" si="2"/>
        <v>3734991.2600000002</v>
      </c>
    </row>
    <row r="98" spans="1:14" ht="12.75" customHeight="1" x14ac:dyDescent="0.2">
      <c r="A98" s="9" t="s">
        <v>170</v>
      </c>
      <c r="B98" s="1" t="s">
        <v>171</v>
      </c>
      <c r="C98" s="69">
        <v>0</v>
      </c>
      <c r="D98" s="69">
        <v>0</v>
      </c>
      <c r="E98" s="6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 ht="12.75" customHeight="1" x14ac:dyDescent="0.2">
      <c r="A99" s="9" t="s">
        <v>172</v>
      </c>
      <c r="B99" s="1" t="s">
        <v>173</v>
      </c>
      <c r="C99" s="69">
        <v>0</v>
      </c>
      <c r="D99" s="69">
        <v>0</v>
      </c>
      <c r="E99" s="6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 ht="28.5" x14ac:dyDescent="0.2">
      <c r="A100" s="9" t="s">
        <v>174</v>
      </c>
      <c r="B100" s="1" t="s">
        <v>175</v>
      </c>
      <c r="C100" s="69">
        <v>0</v>
      </c>
      <c r="D100" s="69">
        <v>0</v>
      </c>
      <c r="E100" s="6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 x14ac:dyDescent="0.2">
      <c r="A101" s="9" t="s">
        <v>176</v>
      </c>
      <c r="B101" s="1" t="s">
        <v>177</v>
      </c>
      <c r="C101" s="69">
        <v>0</v>
      </c>
      <c r="D101" s="69">
        <v>0</v>
      </c>
      <c r="E101" s="6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 ht="12.75" customHeight="1" x14ac:dyDescent="0.2">
      <c r="A102" s="9" t="s">
        <v>178</v>
      </c>
      <c r="B102" s="1" t="s">
        <v>179</v>
      </c>
      <c r="C102" s="69">
        <v>0</v>
      </c>
      <c r="D102" s="69">
        <v>0</v>
      </c>
      <c r="E102" s="65">
        <v>44500000</v>
      </c>
      <c r="F102" s="45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1046521.7</v>
      </c>
      <c r="L102" s="14">
        <v>229895</v>
      </c>
      <c r="M102" s="14">
        <v>566711.93999999994</v>
      </c>
      <c r="N102" s="16">
        <f t="shared" si="2"/>
        <v>3734991.5900000003</v>
      </c>
    </row>
    <row r="103" spans="1:14" ht="12.75" customHeight="1" x14ac:dyDescent="0.2">
      <c r="A103" s="9" t="s">
        <v>180</v>
      </c>
      <c r="B103" s="1" t="s">
        <v>181</v>
      </c>
      <c r="C103" s="69">
        <v>0</v>
      </c>
      <c r="D103" s="69">
        <v>0</v>
      </c>
      <c r="E103" s="65">
        <v>500000</v>
      </c>
      <c r="F103" s="45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27140</v>
      </c>
      <c r="L103" s="14">
        <v>0</v>
      </c>
      <c r="M103" s="14">
        <v>0</v>
      </c>
      <c r="N103" s="16">
        <f t="shared" si="2"/>
        <v>27140</v>
      </c>
    </row>
    <row r="104" spans="1:14" ht="12.75" customHeight="1" x14ac:dyDescent="0.2">
      <c r="A104" s="9" t="s">
        <v>182</v>
      </c>
      <c r="B104" s="1" t="s">
        <v>183</v>
      </c>
      <c r="C104" s="69">
        <v>0</v>
      </c>
      <c r="D104" s="69">
        <v>0</v>
      </c>
      <c r="E104" s="65">
        <v>42000000</v>
      </c>
      <c r="F104" s="45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6">
        <f t="shared" si="2"/>
        <v>2197106.52</v>
      </c>
    </row>
    <row r="105" spans="1:14" x14ac:dyDescent="0.2">
      <c r="A105" s="9" t="s">
        <v>184</v>
      </c>
      <c r="B105" s="1" t="s">
        <v>185</v>
      </c>
      <c r="C105" s="69">
        <v>0</v>
      </c>
      <c r="D105" s="69">
        <v>0</v>
      </c>
      <c r="E105" s="6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6">
        <f t="shared" si="2"/>
        <v>1510744.74</v>
      </c>
    </row>
    <row r="106" spans="1:14" ht="28.5" x14ac:dyDescent="0.2">
      <c r="A106" s="9" t="s">
        <v>186</v>
      </c>
      <c r="B106" s="1" t="s">
        <v>187</v>
      </c>
      <c r="C106" s="69">
        <v>0</v>
      </c>
      <c r="D106" s="69">
        <v>0</v>
      </c>
      <c r="E106" s="65">
        <v>1000000</v>
      </c>
      <c r="F106" s="45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16">
        <f t="shared" si="2"/>
        <v>36757</v>
      </c>
    </row>
    <row r="107" spans="1:14" x14ac:dyDescent="0.2">
      <c r="A107" s="9" t="s">
        <v>188</v>
      </c>
      <c r="B107" s="1" t="s">
        <v>189</v>
      </c>
      <c r="C107" s="69">
        <v>0</v>
      </c>
      <c r="D107" s="69">
        <v>0</v>
      </c>
      <c r="E107" s="65">
        <v>1000000</v>
      </c>
      <c r="F107" s="45">
        <v>1000000</v>
      </c>
      <c r="G107" s="8">
        <v>0</v>
      </c>
      <c r="H107" s="8">
        <v>0</v>
      </c>
      <c r="I107" s="14">
        <v>15753</v>
      </c>
      <c r="J107" s="8">
        <v>0</v>
      </c>
      <c r="K107" s="8">
        <v>0</v>
      </c>
      <c r="L107" s="14">
        <v>21004</v>
      </c>
      <c r="M107" s="8">
        <v>0</v>
      </c>
      <c r="N107" s="16">
        <f t="shared" si="2"/>
        <v>36757</v>
      </c>
    </row>
    <row r="108" spans="1:14" x14ac:dyDescent="0.2">
      <c r="A108" s="9" t="s">
        <v>190</v>
      </c>
      <c r="B108" s="1" t="s">
        <v>191</v>
      </c>
      <c r="C108" s="69">
        <v>0</v>
      </c>
      <c r="D108" s="69">
        <v>0</v>
      </c>
      <c r="E108" s="65">
        <v>1000000</v>
      </c>
      <c r="F108" s="45">
        <v>1000000</v>
      </c>
      <c r="G108" s="8">
        <v>0</v>
      </c>
      <c r="H108" s="8">
        <v>0</v>
      </c>
      <c r="I108" s="14">
        <v>15753</v>
      </c>
      <c r="J108" s="8">
        <v>0</v>
      </c>
      <c r="K108" s="8">
        <v>0</v>
      </c>
      <c r="L108" s="14">
        <v>21004</v>
      </c>
      <c r="M108" s="8">
        <v>0</v>
      </c>
      <c r="N108" s="16">
        <f t="shared" si="2"/>
        <v>36757</v>
      </c>
    </row>
    <row r="109" spans="1:14" s="22" customFormat="1" x14ac:dyDescent="0.2">
      <c r="A109" s="19">
        <v>2.2999999999999998</v>
      </c>
      <c r="B109" s="19" t="s">
        <v>34</v>
      </c>
      <c r="C109" s="62"/>
      <c r="D109" s="62"/>
      <c r="E109" s="63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v>4075228.7</v>
      </c>
      <c r="L109" s="21">
        <v>3157666.59</v>
      </c>
      <c r="M109" s="21">
        <v>562613</v>
      </c>
      <c r="N109" s="21">
        <f>SUM(G109:M109)</f>
        <v>10575428.629999999</v>
      </c>
    </row>
    <row r="110" spans="1:14" ht="12.75" customHeight="1" x14ac:dyDescent="0.2">
      <c r="A110" s="9" t="s">
        <v>192</v>
      </c>
      <c r="B110" s="1" t="s">
        <v>193</v>
      </c>
      <c r="C110" s="69">
        <v>0</v>
      </c>
      <c r="D110" s="69">
        <v>0</v>
      </c>
      <c r="E110" s="65">
        <v>800000</v>
      </c>
      <c r="F110" s="45">
        <v>700000</v>
      </c>
      <c r="G110" s="8">
        <v>0</v>
      </c>
      <c r="H110" s="8">
        <v>0</v>
      </c>
      <c r="I110" s="14">
        <v>65780</v>
      </c>
      <c r="J110" s="8">
        <v>0</v>
      </c>
      <c r="K110" s="14">
        <v>84935.2</v>
      </c>
      <c r="L110" s="14">
        <v>63642</v>
      </c>
      <c r="M110" s="8">
        <v>0</v>
      </c>
      <c r="N110" s="16">
        <f>SUM(G110:M110)</f>
        <v>214357.2</v>
      </c>
    </row>
    <row r="111" spans="1:14" ht="12.75" customHeight="1" x14ac:dyDescent="0.2">
      <c r="A111" s="9" t="s">
        <v>194</v>
      </c>
      <c r="B111" s="1" t="s">
        <v>195</v>
      </c>
      <c r="C111" s="69">
        <v>0</v>
      </c>
      <c r="D111" s="69">
        <v>0</v>
      </c>
      <c r="E111" s="65">
        <v>800000</v>
      </c>
      <c r="F111" s="45">
        <v>500000</v>
      </c>
      <c r="G111" s="8">
        <v>0</v>
      </c>
      <c r="H111" s="8">
        <v>0</v>
      </c>
      <c r="I111" s="14">
        <v>65780</v>
      </c>
      <c r="J111" s="8">
        <v>0</v>
      </c>
      <c r="K111" s="14">
        <v>84935.2</v>
      </c>
      <c r="L111" s="14">
        <v>63642</v>
      </c>
      <c r="M111" s="8">
        <v>0</v>
      </c>
      <c r="N111" s="16">
        <f t="shared" ref="N111:N174" si="3">SUM(G111:M111)</f>
        <v>214357.2</v>
      </c>
    </row>
    <row r="112" spans="1:14" ht="12.75" customHeight="1" x14ac:dyDescent="0.2">
      <c r="A112" s="9" t="s">
        <v>196</v>
      </c>
      <c r="B112" s="1" t="s">
        <v>197</v>
      </c>
      <c r="C112" s="69">
        <v>0</v>
      </c>
      <c r="D112" s="69">
        <v>0</v>
      </c>
      <c r="E112" s="65">
        <v>800000</v>
      </c>
      <c r="F112" s="45">
        <v>500000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6">
        <f t="shared" si="3"/>
        <v>214357.2</v>
      </c>
    </row>
    <row r="113" spans="1:14" ht="12.75" customHeight="1" x14ac:dyDescent="0.2">
      <c r="A113" s="9" t="s">
        <v>198</v>
      </c>
      <c r="B113" s="1" t="s">
        <v>199</v>
      </c>
      <c r="C113" s="69">
        <v>0</v>
      </c>
      <c r="D113" s="69">
        <v>0</v>
      </c>
      <c r="E113" s="6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16">
        <f>SUM(G113:M113)</f>
        <v>0</v>
      </c>
    </row>
    <row r="114" spans="1:14" ht="12.75" customHeight="1" x14ac:dyDescent="0.2">
      <c r="A114" s="9" t="s">
        <v>200</v>
      </c>
      <c r="B114" s="1" t="s">
        <v>201</v>
      </c>
      <c r="C114" s="69">
        <v>0</v>
      </c>
      <c r="D114" s="69">
        <v>0</v>
      </c>
      <c r="E114" s="6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16">
        <f t="shared" si="3"/>
        <v>0</v>
      </c>
    </row>
    <row r="115" spans="1:14" ht="12.75" customHeight="1" x14ac:dyDescent="0.2">
      <c r="A115" s="9" t="s">
        <v>202</v>
      </c>
      <c r="B115" s="1" t="s">
        <v>203</v>
      </c>
      <c r="C115" s="69">
        <v>0</v>
      </c>
      <c r="D115" s="69">
        <v>0</v>
      </c>
      <c r="E115" s="6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16">
        <f t="shared" si="3"/>
        <v>0</v>
      </c>
    </row>
    <row r="116" spans="1:14" ht="12.75" customHeight="1" x14ac:dyDescent="0.2">
      <c r="A116" s="9" t="s">
        <v>204</v>
      </c>
      <c r="B116" s="1" t="s">
        <v>205</v>
      </c>
      <c r="C116" s="69">
        <v>0</v>
      </c>
      <c r="D116" s="69">
        <v>0</v>
      </c>
      <c r="E116" s="6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16">
        <f t="shared" si="3"/>
        <v>0</v>
      </c>
    </row>
    <row r="117" spans="1:14" ht="12.75" customHeight="1" x14ac:dyDescent="0.2">
      <c r="A117" s="9" t="s">
        <v>206</v>
      </c>
      <c r="B117" s="1" t="s">
        <v>207</v>
      </c>
      <c r="C117" s="69">
        <v>0</v>
      </c>
      <c r="D117" s="69">
        <v>0</v>
      </c>
      <c r="E117" s="6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6">
        <f t="shared" si="3"/>
        <v>0</v>
      </c>
    </row>
    <row r="118" spans="1:14" ht="12.75" customHeight="1" x14ac:dyDescent="0.2">
      <c r="A118" s="9" t="s">
        <v>208</v>
      </c>
      <c r="B118" s="1" t="s">
        <v>209</v>
      </c>
      <c r="C118" s="69">
        <v>0</v>
      </c>
      <c r="D118" s="69">
        <v>0</v>
      </c>
      <c r="E118" s="6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6">
        <f t="shared" si="3"/>
        <v>0</v>
      </c>
    </row>
    <row r="119" spans="1:14" ht="12.75" customHeight="1" x14ac:dyDescent="0.2">
      <c r="A119" s="9" t="s">
        <v>210</v>
      </c>
      <c r="B119" s="1" t="s">
        <v>211</v>
      </c>
      <c r="C119" s="69">
        <v>0</v>
      </c>
      <c r="D119" s="69">
        <v>0</v>
      </c>
      <c r="E119" s="6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6">
        <f t="shared" si="3"/>
        <v>0</v>
      </c>
    </row>
    <row r="120" spans="1:14" ht="12.75" customHeight="1" x14ac:dyDescent="0.2">
      <c r="A120" s="9" t="s">
        <v>212</v>
      </c>
      <c r="B120" s="1" t="s">
        <v>213</v>
      </c>
      <c r="C120" s="69">
        <v>0</v>
      </c>
      <c r="D120" s="69">
        <v>0</v>
      </c>
      <c r="E120" s="65">
        <v>17806245</v>
      </c>
      <c r="F120" s="45">
        <v>-13801105.33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16">
        <f t="shared" si="3"/>
        <v>0</v>
      </c>
    </row>
    <row r="121" spans="1:14" ht="12.75" customHeight="1" x14ac:dyDescent="0.2">
      <c r="A121" s="9" t="s">
        <v>214</v>
      </c>
      <c r="B121" s="1" t="s">
        <v>215</v>
      </c>
      <c r="C121" s="69">
        <v>0</v>
      </c>
      <c r="D121" s="69">
        <v>0</v>
      </c>
      <c r="E121" s="6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16">
        <f t="shared" si="3"/>
        <v>0</v>
      </c>
    </row>
    <row r="122" spans="1:14" ht="12.75" customHeight="1" x14ac:dyDescent="0.2">
      <c r="A122" s="9" t="s">
        <v>216</v>
      </c>
      <c r="B122" s="1" t="s">
        <v>217</v>
      </c>
      <c r="C122" s="69">
        <v>0</v>
      </c>
      <c r="D122" s="69">
        <v>0</v>
      </c>
      <c r="E122" s="6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6">
        <f t="shared" si="3"/>
        <v>0</v>
      </c>
    </row>
    <row r="123" spans="1:14" x14ac:dyDescent="0.2">
      <c r="A123" s="9" t="s">
        <v>218</v>
      </c>
      <c r="B123" s="1" t="s">
        <v>219</v>
      </c>
      <c r="C123" s="69">
        <v>0</v>
      </c>
      <c r="D123" s="69">
        <v>0</v>
      </c>
      <c r="E123" s="6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6">
        <f t="shared" si="3"/>
        <v>0</v>
      </c>
    </row>
    <row r="124" spans="1:14" x14ac:dyDescent="0.2">
      <c r="A124" s="9" t="s">
        <v>220</v>
      </c>
      <c r="B124" s="1" t="s">
        <v>221</v>
      </c>
      <c r="C124" s="69">
        <v>0</v>
      </c>
      <c r="D124" s="69">
        <v>0</v>
      </c>
      <c r="E124" s="6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16">
        <f t="shared" si="3"/>
        <v>0</v>
      </c>
    </row>
    <row r="125" spans="1:14" x14ac:dyDescent="0.2">
      <c r="A125" s="9" t="s">
        <v>222</v>
      </c>
      <c r="B125" s="1" t="s">
        <v>223</v>
      </c>
      <c r="C125" s="69">
        <v>0</v>
      </c>
      <c r="D125" s="69">
        <v>0</v>
      </c>
      <c r="E125" s="6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16">
        <f t="shared" si="3"/>
        <v>0</v>
      </c>
    </row>
    <row r="126" spans="1:14" ht="15" customHeight="1" x14ac:dyDescent="0.2">
      <c r="A126" s="9" t="s">
        <v>224</v>
      </c>
      <c r="B126" s="1" t="s">
        <v>225</v>
      </c>
      <c r="C126" s="69">
        <v>0</v>
      </c>
      <c r="D126" s="69">
        <v>0</v>
      </c>
      <c r="E126" s="6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16">
        <f t="shared" si="3"/>
        <v>0</v>
      </c>
    </row>
    <row r="127" spans="1:14" x14ac:dyDescent="0.2">
      <c r="A127" s="9" t="s">
        <v>226</v>
      </c>
      <c r="B127" s="1" t="s">
        <v>227</v>
      </c>
      <c r="C127" s="69">
        <v>0</v>
      </c>
      <c r="D127" s="69">
        <v>0</v>
      </c>
      <c r="E127" s="6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16">
        <f t="shared" si="3"/>
        <v>0</v>
      </c>
    </row>
    <row r="128" spans="1:14" ht="15" customHeight="1" x14ac:dyDescent="0.2">
      <c r="A128" s="9" t="s">
        <v>228</v>
      </c>
      <c r="B128" s="1" t="s">
        <v>229</v>
      </c>
      <c r="C128" s="69">
        <v>0</v>
      </c>
      <c r="D128" s="69">
        <v>0</v>
      </c>
      <c r="E128" s="6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16">
        <f t="shared" si="3"/>
        <v>0</v>
      </c>
    </row>
    <row r="129" spans="1:14" ht="15" customHeight="1" x14ac:dyDescent="0.2">
      <c r="A129" s="9" t="s">
        <v>230</v>
      </c>
      <c r="B129" s="1" t="s">
        <v>231</v>
      </c>
      <c r="C129" s="69">
        <v>0</v>
      </c>
      <c r="D129" s="69">
        <v>0</v>
      </c>
      <c r="E129" s="65">
        <v>16706245</v>
      </c>
      <c r="F129" s="45">
        <v>-16001105.33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16">
        <f t="shared" si="3"/>
        <v>0</v>
      </c>
    </row>
    <row r="130" spans="1:14" ht="15" customHeight="1" x14ac:dyDescent="0.2">
      <c r="A130" s="9" t="s">
        <v>232</v>
      </c>
      <c r="B130" s="1" t="s">
        <v>233</v>
      </c>
      <c r="C130" s="69">
        <v>0</v>
      </c>
      <c r="D130" s="69">
        <v>0</v>
      </c>
      <c r="E130" s="65">
        <v>16706245</v>
      </c>
      <c r="F130" s="45">
        <v>-16001105.33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16">
        <f t="shared" si="3"/>
        <v>0</v>
      </c>
    </row>
    <row r="131" spans="1:14" ht="15" customHeight="1" x14ac:dyDescent="0.2">
      <c r="A131" s="9" t="s">
        <v>234</v>
      </c>
      <c r="B131" s="1" t="s">
        <v>235</v>
      </c>
      <c r="C131" s="69">
        <v>0</v>
      </c>
      <c r="D131" s="69">
        <v>0</v>
      </c>
      <c r="E131" s="6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16">
        <f t="shared" si="3"/>
        <v>0</v>
      </c>
    </row>
    <row r="132" spans="1:14" ht="15" customHeight="1" x14ac:dyDescent="0.2">
      <c r="A132" s="9" t="s">
        <v>236</v>
      </c>
      <c r="B132" s="1" t="s">
        <v>237</v>
      </c>
      <c r="C132" s="69">
        <v>0</v>
      </c>
      <c r="D132" s="69">
        <v>0</v>
      </c>
      <c r="E132" s="6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16">
        <f t="shared" si="3"/>
        <v>0</v>
      </c>
    </row>
    <row r="133" spans="1:14" ht="15" customHeight="1" x14ac:dyDescent="0.2">
      <c r="A133" s="9" t="s">
        <v>238</v>
      </c>
      <c r="B133" s="1" t="s">
        <v>239</v>
      </c>
      <c r="C133" s="69">
        <v>0</v>
      </c>
      <c r="D133" s="69">
        <v>0</v>
      </c>
      <c r="E133" s="6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16">
        <f t="shared" si="3"/>
        <v>0</v>
      </c>
    </row>
    <row r="134" spans="1:14" ht="15" customHeight="1" x14ac:dyDescent="0.2">
      <c r="A134" s="1" t="s">
        <v>242</v>
      </c>
      <c r="B134" s="1" t="s">
        <v>243</v>
      </c>
      <c r="C134" s="69">
        <v>0</v>
      </c>
      <c r="D134" s="69">
        <v>0</v>
      </c>
      <c r="E134" s="6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16">
        <f t="shared" si="3"/>
        <v>0</v>
      </c>
    </row>
    <row r="135" spans="1:14" ht="15" customHeight="1" x14ac:dyDescent="0.2">
      <c r="A135" s="9" t="s">
        <v>240</v>
      </c>
      <c r="B135" s="1" t="s">
        <v>241</v>
      </c>
      <c r="C135" s="69">
        <v>0</v>
      </c>
      <c r="D135" s="69">
        <v>0</v>
      </c>
      <c r="E135" s="6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4">
        <v>25960</v>
      </c>
      <c r="M135" s="8"/>
      <c r="N135" s="16">
        <f t="shared" si="3"/>
        <v>25960</v>
      </c>
    </row>
    <row r="136" spans="1:14" ht="15" customHeight="1" x14ac:dyDescent="0.2">
      <c r="A136" s="1" t="s">
        <v>244</v>
      </c>
      <c r="B136" s="1" t="s">
        <v>245</v>
      </c>
      <c r="C136" s="69">
        <v>0</v>
      </c>
      <c r="D136" s="69">
        <v>0</v>
      </c>
      <c r="E136" s="6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14">
        <v>25960</v>
      </c>
      <c r="M136" s="8"/>
      <c r="N136" s="16">
        <f t="shared" si="3"/>
        <v>25960</v>
      </c>
    </row>
    <row r="137" spans="1:14" ht="15" customHeight="1" x14ac:dyDescent="0.2">
      <c r="A137" s="1" t="s">
        <v>246</v>
      </c>
      <c r="B137" s="1" t="s">
        <v>247</v>
      </c>
      <c r="C137" s="69">
        <v>0</v>
      </c>
      <c r="D137" s="69">
        <v>0</v>
      </c>
      <c r="E137" s="6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/>
      <c r="N137" s="16">
        <f t="shared" si="3"/>
        <v>25960</v>
      </c>
    </row>
    <row r="138" spans="1:14" ht="28.5" x14ac:dyDescent="0.2">
      <c r="A138" s="1" t="s">
        <v>248</v>
      </c>
      <c r="B138" s="1" t="s">
        <v>249</v>
      </c>
      <c r="C138" s="69">
        <v>0</v>
      </c>
      <c r="D138" s="69">
        <v>0</v>
      </c>
      <c r="E138" s="65">
        <v>900000</v>
      </c>
      <c r="F138" s="48">
        <v>1568500</v>
      </c>
      <c r="G138" s="8">
        <v>0</v>
      </c>
      <c r="H138" s="8">
        <v>0</v>
      </c>
      <c r="I138" s="14">
        <v>130174.62</v>
      </c>
      <c r="J138" s="8">
        <v>0</v>
      </c>
      <c r="K138" s="8">
        <v>0</v>
      </c>
      <c r="L138" s="14">
        <v>265532.18</v>
      </c>
      <c r="M138" s="14">
        <v>36131.599999999999</v>
      </c>
      <c r="N138" s="16">
        <f t="shared" si="3"/>
        <v>431838.39999999997</v>
      </c>
    </row>
    <row r="139" spans="1:14" ht="15" customHeight="1" x14ac:dyDescent="0.2">
      <c r="A139" s="1" t="s">
        <v>250</v>
      </c>
      <c r="B139" s="1" t="s">
        <v>251</v>
      </c>
      <c r="C139" s="69">
        <v>0</v>
      </c>
      <c r="D139" s="69">
        <v>0</v>
      </c>
      <c r="E139" s="61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8">
        <v>0</v>
      </c>
      <c r="L139" s="14">
        <v>17499.400000000001</v>
      </c>
      <c r="M139" s="14">
        <v>0</v>
      </c>
      <c r="N139" s="16">
        <f t="shared" si="3"/>
        <v>91179.4</v>
      </c>
    </row>
    <row r="140" spans="1:14" ht="15" customHeight="1" x14ac:dyDescent="0.2">
      <c r="A140" s="1" t="s">
        <v>252</v>
      </c>
      <c r="B140" s="1" t="s">
        <v>253</v>
      </c>
      <c r="C140" s="69">
        <v>0</v>
      </c>
      <c r="D140" s="69">
        <v>0</v>
      </c>
      <c r="E140" s="61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8">
        <v>0</v>
      </c>
      <c r="L140" s="14">
        <v>17499.400000000001</v>
      </c>
      <c r="M140" s="14">
        <v>0</v>
      </c>
      <c r="N140" s="16">
        <f t="shared" si="3"/>
        <v>26179.4</v>
      </c>
    </row>
    <row r="141" spans="1:14" ht="15" customHeight="1" x14ac:dyDescent="0.2">
      <c r="A141" s="1" t="s">
        <v>417</v>
      </c>
      <c r="B141" s="1" t="s">
        <v>418</v>
      </c>
      <c r="C141" s="69"/>
      <c r="D141" s="69"/>
      <c r="E141" s="61"/>
      <c r="F141" s="48">
        <v>65000</v>
      </c>
      <c r="G141" s="8"/>
      <c r="H141" s="8">
        <v>0</v>
      </c>
      <c r="I141" s="14">
        <v>65000</v>
      </c>
      <c r="J141" s="8">
        <v>0</v>
      </c>
      <c r="K141" s="8">
        <v>0</v>
      </c>
      <c r="L141" s="14">
        <v>0</v>
      </c>
      <c r="M141" s="14">
        <v>0</v>
      </c>
      <c r="N141" s="16">
        <f t="shared" si="3"/>
        <v>65000</v>
      </c>
    </row>
    <row r="142" spans="1:14" ht="15" customHeight="1" x14ac:dyDescent="0.2">
      <c r="A142" s="1" t="s">
        <v>254</v>
      </c>
      <c r="B142" s="1" t="s">
        <v>255</v>
      </c>
      <c r="C142" s="69">
        <v>0</v>
      </c>
      <c r="D142" s="69">
        <v>0</v>
      </c>
      <c r="E142" s="61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8">
        <v>0</v>
      </c>
      <c r="L142" s="14">
        <v>0</v>
      </c>
      <c r="M142" s="14">
        <v>0</v>
      </c>
      <c r="N142" s="16">
        <f t="shared" si="3"/>
        <v>52200.84</v>
      </c>
    </row>
    <row r="143" spans="1:14" ht="15" customHeight="1" x14ac:dyDescent="0.2">
      <c r="A143" s="1" t="s">
        <v>429</v>
      </c>
      <c r="B143" s="1" t="s">
        <v>430</v>
      </c>
      <c r="C143" s="69"/>
      <c r="D143" s="69"/>
      <c r="E143" s="61"/>
      <c r="F143" s="48">
        <v>3500</v>
      </c>
      <c r="G143" s="8"/>
      <c r="H143" s="8"/>
      <c r="I143" s="14"/>
      <c r="J143" s="8">
        <v>0</v>
      </c>
      <c r="K143" s="8">
        <v>0</v>
      </c>
      <c r="L143" s="14">
        <v>0</v>
      </c>
      <c r="M143" s="14">
        <v>0</v>
      </c>
      <c r="N143" s="16">
        <f t="shared" si="3"/>
        <v>0</v>
      </c>
    </row>
    <row r="144" spans="1:14" x14ac:dyDescent="0.2">
      <c r="A144" s="1" t="s">
        <v>256</v>
      </c>
      <c r="B144" s="1" t="s">
        <v>257</v>
      </c>
      <c r="C144" s="69">
        <v>0</v>
      </c>
      <c r="D144" s="69">
        <v>0</v>
      </c>
      <c r="E144" s="61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8">
        <v>0</v>
      </c>
      <c r="L144" s="14">
        <v>0</v>
      </c>
      <c r="M144" s="14">
        <v>0</v>
      </c>
      <c r="N144" s="16">
        <f t="shared" si="3"/>
        <v>52200.84</v>
      </c>
    </row>
    <row r="145" spans="1:14" x14ac:dyDescent="0.2">
      <c r="A145" s="1" t="s">
        <v>258</v>
      </c>
      <c r="B145" s="1" t="s">
        <v>259</v>
      </c>
      <c r="C145" s="69">
        <v>0</v>
      </c>
      <c r="D145" s="69">
        <v>0</v>
      </c>
      <c r="E145" s="61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8">
        <v>0</v>
      </c>
      <c r="L145" s="14">
        <v>248032.78</v>
      </c>
      <c r="M145" s="14">
        <v>36131.599999999999</v>
      </c>
      <c r="N145" s="16">
        <f t="shared" si="3"/>
        <v>288458.15999999997</v>
      </c>
    </row>
    <row r="146" spans="1:14" x14ac:dyDescent="0.2">
      <c r="A146" s="1" t="s">
        <v>260</v>
      </c>
      <c r="B146" s="1" t="s">
        <v>261</v>
      </c>
      <c r="C146" s="69">
        <v>0</v>
      </c>
      <c r="D146" s="69">
        <v>0</v>
      </c>
      <c r="E146" s="6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8">
        <v>0</v>
      </c>
      <c r="L146" s="14">
        <v>235282.77</v>
      </c>
      <c r="M146" s="14">
        <v>0</v>
      </c>
      <c r="N146" s="16">
        <f>SUM(G146:M146)</f>
        <v>239576.55</v>
      </c>
    </row>
    <row r="147" spans="1:14" x14ac:dyDescent="0.2">
      <c r="A147" s="1" t="s">
        <v>262</v>
      </c>
      <c r="B147" s="1" t="s">
        <v>263</v>
      </c>
      <c r="C147" s="69">
        <v>0</v>
      </c>
      <c r="D147" s="69">
        <v>0</v>
      </c>
      <c r="E147" s="6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14">
        <v>12750.1</v>
      </c>
      <c r="M147" s="14">
        <v>36131.599999999999</v>
      </c>
      <c r="N147" s="16">
        <f t="shared" si="3"/>
        <v>48881.7</v>
      </c>
    </row>
    <row r="148" spans="1:14" ht="28.5" x14ac:dyDescent="0.2">
      <c r="A148" s="1" t="s">
        <v>264</v>
      </c>
      <c r="B148" s="1" t="s">
        <v>265</v>
      </c>
      <c r="C148" s="69">
        <v>0</v>
      </c>
      <c r="D148" s="69">
        <v>4000000</v>
      </c>
      <c r="E148" s="6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14">
        <v>3600000</v>
      </c>
      <c r="L148" s="14">
        <v>278348.74</v>
      </c>
      <c r="M148" s="14">
        <v>48427.199999999997</v>
      </c>
      <c r="N148" s="16">
        <f t="shared" si="3"/>
        <v>4183546.76</v>
      </c>
    </row>
    <row r="149" spans="1:14" x14ac:dyDescent="0.2">
      <c r="A149" s="1" t="s">
        <v>266</v>
      </c>
      <c r="B149" s="1" t="s">
        <v>267</v>
      </c>
      <c r="C149" s="69">
        <v>0</v>
      </c>
      <c r="D149" s="69">
        <v>4000000</v>
      </c>
      <c r="E149" s="6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14">
        <v>3600000</v>
      </c>
      <c r="L149" s="8">
        <v>0</v>
      </c>
      <c r="M149" s="14">
        <v>48427.199999999997</v>
      </c>
      <c r="N149" s="16">
        <f t="shared" si="3"/>
        <v>3904077.02</v>
      </c>
    </row>
    <row r="150" spans="1:14" x14ac:dyDescent="0.2">
      <c r="A150" s="1" t="s">
        <v>268</v>
      </c>
      <c r="B150" s="1" t="s">
        <v>269</v>
      </c>
      <c r="C150" s="69">
        <v>0</v>
      </c>
      <c r="D150" s="69">
        <v>0</v>
      </c>
      <c r="E150" s="6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14">
        <v>3600000</v>
      </c>
      <c r="L150" s="8">
        <v>0</v>
      </c>
      <c r="M150" s="14"/>
      <c r="N150" s="16">
        <f t="shared" si="3"/>
        <v>3600000</v>
      </c>
    </row>
    <row r="151" spans="1:14" x14ac:dyDescent="0.2">
      <c r="A151" s="1" t="s">
        <v>270</v>
      </c>
      <c r="B151" s="1" t="s">
        <v>271</v>
      </c>
      <c r="C151" s="69">
        <v>0</v>
      </c>
      <c r="D151" s="69">
        <v>0</v>
      </c>
      <c r="E151" s="6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8">
        <v>0</v>
      </c>
      <c r="L151" s="8">
        <v>0</v>
      </c>
      <c r="M151" s="14"/>
      <c r="N151" s="16">
        <f t="shared" si="3"/>
        <v>255649.82</v>
      </c>
    </row>
    <row r="152" spans="1:14" x14ac:dyDescent="0.2">
      <c r="A152" s="1" t="s">
        <v>272</v>
      </c>
      <c r="B152" s="1" t="s">
        <v>273</v>
      </c>
      <c r="C152" s="69">
        <v>0</v>
      </c>
      <c r="D152" s="69">
        <v>0</v>
      </c>
      <c r="E152" s="6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14"/>
      <c r="N152" s="16">
        <f t="shared" si="3"/>
        <v>0</v>
      </c>
    </row>
    <row r="153" spans="1:14" x14ac:dyDescent="0.2">
      <c r="A153" s="1" t="s">
        <v>274</v>
      </c>
      <c r="B153" s="1" t="s">
        <v>275</v>
      </c>
      <c r="C153" s="69">
        <v>0</v>
      </c>
      <c r="D153" s="69">
        <v>0</v>
      </c>
      <c r="E153" s="6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14">
        <v>48427.199999999997</v>
      </c>
      <c r="N153" s="16">
        <f t="shared" si="3"/>
        <v>48427.199999999997</v>
      </c>
    </row>
    <row r="154" spans="1:14" x14ac:dyDescent="0.2">
      <c r="A154" s="1" t="s">
        <v>276</v>
      </c>
      <c r="B154" s="1" t="s">
        <v>277</v>
      </c>
      <c r="C154" s="69">
        <v>0</v>
      </c>
      <c r="D154" s="69">
        <v>0</v>
      </c>
      <c r="E154" s="6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8">
        <v>0</v>
      </c>
      <c r="L154" s="14">
        <v>278348.74</v>
      </c>
      <c r="M154" s="14">
        <v>0</v>
      </c>
      <c r="N154" s="16">
        <f t="shared" si="3"/>
        <v>279469.74</v>
      </c>
    </row>
    <row r="155" spans="1:14" x14ac:dyDescent="0.2">
      <c r="A155" s="1" t="s">
        <v>278</v>
      </c>
      <c r="B155" s="1" t="s">
        <v>279</v>
      </c>
      <c r="C155" s="69">
        <v>0</v>
      </c>
      <c r="D155" s="69">
        <v>0</v>
      </c>
      <c r="E155" s="6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14">
        <v>0</v>
      </c>
      <c r="M155" s="14">
        <v>0</v>
      </c>
      <c r="N155" s="16">
        <f t="shared" si="3"/>
        <v>0</v>
      </c>
    </row>
    <row r="156" spans="1:14" s="31" customFormat="1" ht="25.5" customHeight="1" x14ac:dyDescent="0.2">
      <c r="A156" s="1" t="s">
        <v>280</v>
      </c>
      <c r="B156" s="1" t="s">
        <v>281</v>
      </c>
      <c r="C156" s="69">
        <v>0</v>
      </c>
      <c r="D156" s="69">
        <v>0</v>
      </c>
      <c r="E156" s="6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/>
      <c r="M156" s="8">
        <v>0</v>
      </c>
      <c r="N156" s="16">
        <f t="shared" si="3"/>
        <v>0</v>
      </c>
    </row>
    <row r="157" spans="1:14" s="31" customFormat="1" ht="28.5" x14ac:dyDescent="0.2">
      <c r="A157" s="1" t="s">
        <v>282</v>
      </c>
      <c r="B157" s="1" t="s">
        <v>283</v>
      </c>
      <c r="C157" s="69">
        <v>0</v>
      </c>
      <c r="D157" s="69">
        <v>0</v>
      </c>
      <c r="E157" s="6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262374.53999999998</v>
      </c>
      <c r="M157" s="8">
        <v>0</v>
      </c>
      <c r="N157" s="16">
        <f t="shared" si="3"/>
        <v>262374.53999999998</v>
      </c>
    </row>
    <row r="158" spans="1:14" s="31" customFormat="1" x14ac:dyDescent="0.2">
      <c r="A158" s="1" t="s">
        <v>284</v>
      </c>
      <c r="B158" s="1" t="s">
        <v>285</v>
      </c>
      <c r="C158" s="69">
        <v>0</v>
      </c>
      <c r="D158" s="69">
        <v>0</v>
      </c>
      <c r="E158" s="6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8">
        <v>0</v>
      </c>
      <c r="L158" s="8">
        <v>15974.2</v>
      </c>
      <c r="M158" s="8">
        <v>0</v>
      </c>
      <c r="N158" s="16">
        <f t="shared" si="3"/>
        <v>17095.2</v>
      </c>
    </row>
    <row r="159" spans="1:14" s="31" customFormat="1" x14ac:dyDescent="0.2">
      <c r="A159" s="1" t="s">
        <v>286</v>
      </c>
      <c r="B159" s="1" t="s">
        <v>287</v>
      </c>
      <c r="C159" s="69">
        <v>0</v>
      </c>
      <c r="D159" s="69">
        <v>27479000</v>
      </c>
      <c r="E159" s="61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14">
        <v>390293.5</v>
      </c>
      <c r="L159" s="14">
        <v>2494329.91</v>
      </c>
      <c r="M159" s="14">
        <v>478054.2</v>
      </c>
      <c r="N159" s="16">
        <f t="shared" si="3"/>
        <v>5689872.5100000007</v>
      </c>
    </row>
    <row r="160" spans="1:14" s="31" customFormat="1" x14ac:dyDescent="0.2">
      <c r="A160" s="1" t="s">
        <v>288</v>
      </c>
      <c r="B160" s="1" t="s">
        <v>289</v>
      </c>
      <c r="C160" s="69">
        <v>0</v>
      </c>
      <c r="D160" s="69">
        <v>0</v>
      </c>
      <c r="E160" s="61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14">
        <v>286040.5</v>
      </c>
      <c r="L160" s="14">
        <v>153092.73000000001</v>
      </c>
      <c r="M160" s="14">
        <v>0</v>
      </c>
      <c r="N160" s="16">
        <f t="shared" si="3"/>
        <v>452231.23</v>
      </c>
    </row>
    <row r="161" spans="1:14" s="31" customFormat="1" x14ac:dyDescent="0.2">
      <c r="A161" s="1" t="s">
        <v>290</v>
      </c>
      <c r="B161" s="1" t="s">
        <v>291</v>
      </c>
      <c r="C161" s="69">
        <v>0</v>
      </c>
      <c r="D161" s="69">
        <v>0</v>
      </c>
      <c r="E161" s="61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14">
        <v>286040.5</v>
      </c>
      <c r="L161" s="14">
        <v>153092.73000000001</v>
      </c>
      <c r="M161" s="14">
        <v>0</v>
      </c>
      <c r="N161" s="16">
        <f t="shared" si="3"/>
        <v>452231.23</v>
      </c>
    </row>
    <row r="162" spans="1:14" s="31" customFormat="1" ht="28.5" x14ac:dyDescent="0.2">
      <c r="A162" s="1" t="s">
        <v>292</v>
      </c>
      <c r="B162" s="1" t="s">
        <v>293</v>
      </c>
      <c r="C162" s="69">
        <v>0</v>
      </c>
      <c r="D162" s="69">
        <v>2475000</v>
      </c>
      <c r="E162" s="6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8">
        <v>0</v>
      </c>
      <c r="L162" s="8">
        <v>1228691.19</v>
      </c>
      <c r="M162" s="8">
        <v>22220.2</v>
      </c>
      <c r="N162" s="16">
        <f t="shared" si="3"/>
        <v>2780104.71</v>
      </c>
    </row>
    <row r="163" spans="1:14" s="31" customFormat="1" ht="28.5" x14ac:dyDescent="0.2">
      <c r="A163" s="1" t="s">
        <v>294</v>
      </c>
      <c r="B163" s="1" t="s">
        <v>295</v>
      </c>
      <c r="C163" s="69">
        <v>0</v>
      </c>
      <c r="D163" s="69">
        <v>2475000</v>
      </c>
      <c r="E163" s="6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8">
        <v>0</v>
      </c>
      <c r="L163" s="14">
        <v>1228691.19</v>
      </c>
      <c r="M163" s="8">
        <v>22220.2</v>
      </c>
      <c r="N163" s="16">
        <f t="shared" si="3"/>
        <v>2780104.71</v>
      </c>
    </row>
    <row r="164" spans="1:14" s="31" customFormat="1" ht="28.5" x14ac:dyDescent="0.2">
      <c r="A164" s="1" t="s">
        <v>296</v>
      </c>
      <c r="B164" s="1" t="s">
        <v>297</v>
      </c>
      <c r="C164" s="69">
        <v>0</v>
      </c>
      <c r="D164" s="69">
        <v>0</v>
      </c>
      <c r="E164" s="6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8">
        <v>0</v>
      </c>
      <c r="L164" s="14">
        <v>0</v>
      </c>
      <c r="M164" s="14">
        <v>0</v>
      </c>
      <c r="N164" s="16">
        <f t="shared" si="3"/>
        <v>0</v>
      </c>
    </row>
    <row r="165" spans="1:14" s="31" customFormat="1" ht="28.5" x14ac:dyDescent="0.2">
      <c r="A165" s="1" t="s">
        <v>298</v>
      </c>
      <c r="B165" s="1" t="s">
        <v>299</v>
      </c>
      <c r="C165" s="69">
        <v>0</v>
      </c>
      <c r="D165" s="69">
        <v>25004000</v>
      </c>
      <c r="E165" s="61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8">
        <v>0</v>
      </c>
      <c r="L165" s="8">
        <v>0</v>
      </c>
      <c r="M165" s="8">
        <v>0</v>
      </c>
      <c r="N165" s="16">
        <f t="shared" si="3"/>
        <v>560654.36</v>
      </c>
    </row>
    <row r="166" spans="1:14" s="31" customFormat="1" ht="28.5" x14ac:dyDescent="0.2">
      <c r="A166" s="1" t="s">
        <v>300</v>
      </c>
      <c r="B166" s="1" t="s">
        <v>301</v>
      </c>
      <c r="C166" s="69">
        <v>0</v>
      </c>
      <c r="D166" s="69">
        <v>25004000</v>
      </c>
      <c r="E166" s="61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8">
        <v>0</v>
      </c>
      <c r="L166" s="8">
        <v>0</v>
      </c>
      <c r="M166" s="8">
        <v>0</v>
      </c>
      <c r="N166" s="16">
        <f t="shared" si="3"/>
        <v>560654.36</v>
      </c>
    </row>
    <row r="167" spans="1:14" s="31" customFormat="1" ht="28.5" x14ac:dyDescent="0.2">
      <c r="A167" s="1" t="s">
        <v>302</v>
      </c>
      <c r="B167" s="1" t="s">
        <v>303</v>
      </c>
      <c r="C167" s="69">
        <v>0</v>
      </c>
      <c r="D167" s="69">
        <v>0</v>
      </c>
      <c r="E167" s="61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16">
        <f t="shared" si="3"/>
        <v>0</v>
      </c>
    </row>
    <row r="168" spans="1:14" s="31" customFormat="1" ht="28.5" x14ac:dyDescent="0.2">
      <c r="A168" s="1" t="s">
        <v>304</v>
      </c>
      <c r="B168" s="1" t="s">
        <v>305</v>
      </c>
      <c r="C168" s="69">
        <v>0</v>
      </c>
      <c r="D168" s="69">
        <v>0</v>
      </c>
      <c r="E168" s="61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16">
        <f t="shared" si="3"/>
        <v>0</v>
      </c>
    </row>
    <row r="169" spans="1:14" s="31" customFormat="1" x14ac:dyDescent="0.2">
      <c r="A169" s="1" t="s">
        <v>306</v>
      </c>
      <c r="B169" s="1" t="s">
        <v>307</v>
      </c>
      <c r="C169" s="69">
        <v>0</v>
      </c>
      <c r="D169" s="69">
        <v>0</v>
      </c>
      <c r="E169" s="61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14">
        <v>104253</v>
      </c>
      <c r="L169" s="8">
        <v>0</v>
      </c>
      <c r="M169" s="8">
        <v>0</v>
      </c>
      <c r="N169" s="16">
        <f t="shared" si="3"/>
        <v>104253</v>
      </c>
    </row>
    <row r="170" spans="1:14" s="31" customFormat="1" x14ac:dyDescent="0.2">
      <c r="A170" s="1" t="s">
        <v>308</v>
      </c>
      <c r="B170" s="1" t="s">
        <v>309</v>
      </c>
      <c r="C170" s="69">
        <v>0</v>
      </c>
      <c r="D170" s="69">
        <v>0</v>
      </c>
      <c r="E170" s="6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14">
        <v>104253</v>
      </c>
      <c r="L170" s="14">
        <v>0</v>
      </c>
      <c r="M170" s="14">
        <v>0</v>
      </c>
      <c r="N170" s="16">
        <f t="shared" si="3"/>
        <v>104253</v>
      </c>
    </row>
    <row r="171" spans="1:14" s="31" customFormat="1" x14ac:dyDescent="0.2">
      <c r="A171" s="1" t="s">
        <v>310</v>
      </c>
      <c r="B171" s="1" t="s">
        <v>311</v>
      </c>
      <c r="C171" s="69">
        <v>0</v>
      </c>
      <c r="D171" s="69">
        <v>0</v>
      </c>
      <c r="E171" s="6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8">
        <v>0</v>
      </c>
      <c r="L171" s="14">
        <v>615556.79</v>
      </c>
      <c r="M171" s="14">
        <v>143606</v>
      </c>
      <c r="N171" s="16">
        <f t="shared" si="3"/>
        <v>787010.79</v>
      </c>
    </row>
    <row r="172" spans="1:14" s="31" customFormat="1" x14ac:dyDescent="0.2">
      <c r="A172" s="1" t="s">
        <v>312</v>
      </c>
      <c r="B172" s="1" t="s">
        <v>311</v>
      </c>
      <c r="C172" s="69">
        <v>0</v>
      </c>
      <c r="D172" s="69">
        <v>0</v>
      </c>
      <c r="E172" s="6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8">
        <v>0</v>
      </c>
      <c r="L172" s="14">
        <v>615556.79</v>
      </c>
      <c r="M172" s="14">
        <v>143606</v>
      </c>
      <c r="N172" s="16">
        <f t="shared" si="3"/>
        <v>787010.79</v>
      </c>
    </row>
    <row r="173" spans="1:14" s="31" customFormat="1" x14ac:dyDescent="0.2">
      <c r="A173" s="1" t="s">
        <v>313</v>
      </c>
      <c r="B173" s="1" t="s">
        <v>314</v>
      </c>
      <c r="C173" s="69">
        <v>0</v>
      </c>
      <c r="D173" s="69">
        <v>0</v>
      </c>
      <c r="E173" s="6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8">
        <v>0</v>
      </c>
      <c r="L173" s="14">
        <v>441060.74</v>
      </c>
      <c r="M173" s="14">
        <v>179360</v>
      </c>
      <c r="N173" s="16">
        <f t="shared" si="3"/>
        <v>719287.04</v>
      </c>
    </row>
    <row r="174" spans="1:14" s="31" customFormat="1" x14ac:dyDescent="0.2">
      <c r="A174" s="1" t="s">
        <v>315</v>
      </c>
      <c r="B174" s="1" t="s">
        <v>316</v>
      </c>
      <c r="C174" s="69">
        <v>0</v>
      </c>
      <c r="D174" s="69">
        <v>0</v>
      </c>
      <c r="E174" s="6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8">
        <v>0</v>
      </c>
      <c r="L174" s="14">
        <v>426900.74</v>
      </c>
      <c r="M174" s="14">
        <v>179360</v>
      </c>
      <c r="N174" s="16">
        <f t="shared" si="3"/>
        <v>620007.74</v>
      </c>
    </row>
    <row r="175" spans="1:14" s="31" customFormat="1" x14ac:dyDescent="0.2">
      <c r="A175" s="1" t="s">
        <v>317</v>
      </c>
      <c r="B175" s="1" t="s">
        <v>318</v>
      </c>
      <c r="C175" s="69">
        <v>0</v>
      </c>
      <c r="D175" s="69">
        <v>0</v>
      </c>
      <c r="E175" s="6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8">
        <v>0</v>
      </c>
      <c r="L175" s="14">
        <v>14160</v>
      </c>
      <c r="M175" s="14">
        <v>0</v>
      </c>
      <c r="N175" s="16">
        <f t="shared" ref="N175:N233" si="4">SUM(G175:M175)</f>
        <v>99279.3</v>
      </c>
    </row>
    <row r="176" spans="1:14" s="31" customFormat="1" ht="28.5" x14ac:dyDescent="0.2">
      <c r="A176" s="1" t="s">
        <v>319</v>
      </c>
      <c r="B176" s="1" t="s">
        <v>320</v>
      </c>
      <c r="C176" s="69">
        <v>0</v>
      </c>
      <c r="D176" s="69">
        <v>0</v>
      </c>
      <c r="E176" s="6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8">
        <v>0</v>
      </c>
      <c r="L176" s="14">
        <v>55928.46</v>
      </c>
      <c r="M176" s="14">
        <v>132868</v>
      </c>
      <c r="N176" s="16">
        <f t="shared" si="4"/>
        <v>286331.38</v>
      </c>
    </row>
    <row r="177" spans="1:14" s="31" customFormat="1" x14ac:dyDescent="0.2">
      <c r="A177" s="1" t="s">
        <v>321</v>
      </c>
      <c r="B177" s="1" t="s">
        <v>322</v>
      </c>
      <c r="C177" s="69">
        <v>0</v>
      </c>
      <c r="D177" s="69">
        <v>0</v>
      </c>
      <c r="E177" s="6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8">
        <v>0</v>
      </c>
      <c r="L177" s="14">
        <v>0</v>
      </c>
      <c r="M177" s="14">
        <v>0</v>
      </c>
      <c r="N177" s="16">
        <f t="shared" si="4"/>
        <v>2068.1999999999998</v>
      </c>
    </row>
    <row r="178" spans="1:14" s="31" customFormat="1" x14ac:dyDescent="0.2">
      <c r="A178" s="1" t="s">
        <v>323</v>
      </c>
      <c r="B178" s="1" t="s">
        <v>324</v>
      </c>
      <c r="C178" s="69">
        <v>0</v>
      </c>
      <c r="D178" s="69">
        <v>0</v>
      </c>
      <c r="E178" s="6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8">
        <v>0</v>
      </c>
      <c r="L178" s="14">
        <v>55928.46</v>
      </c>
      <c r="M178" s="14">
        <v>132868</v>
      </c>
      <c r="N178" s="16">
        <f t="shared" si="4"/>
        <v>284263.18</v>
      </c>
    </row>
    <row r="179" spans="1:14" s="22" customFormat="1" x14ac:dyDescent="0.2">
      <c r="A179" s="19">
        <v>2.4</v>
      </c>
      <c r="B179" s="19" t="s">
        <v>406</v>
      </c>
      <c r="C179" s="62"/>
      <c r="D179" s="62"/>
      <c r="E179" s="63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21">
        <v>413000.55</v>
      </c>
      <c r="L179" s="21">
        <v>233099.4</v>
      </c>
      <c r="M179" s="21">
        <v>483119.62</v>
      </c>
      <c r="N179" s="21">
        <f t="shared" si="4"/>
        <v>1490431.47</v>
      </c>
    </row>
    <row r="180" spans="1:14" s="31" customFormat="1" ht="28.5" x14ac:dyDescent="0.2">
      <c r="A180" s="1" t="s">
        <v>325</v>
      </c>
      <c r="B180" s="1" t="s">
        <v>326</v>
      </c>
      <c r="C180" s="69">
        <v>0</v>
      </c>
      <c r="D180" s="69">
        <v>0</v>
      </c>
      <c r="E180" s="6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16">
        <v>413000.55</v>
      </c>
      <c r="L180" s="16">
        <v>233099.4</v>
      </c>
      <c r="M180" s="16">
        <v>483119.62</v>
      </c>
      <c r="N180" s="16">
        <f t="shared" si="4"/>
        <v>1490431.47</v>
      </c>
    </row>
    <row r="181" spans="1:14" s="31" customFormat="1" x14ac:dyDescent="0.2">
      <c r="A181" s="1" t="s">
        <v>327</v>
      </c>
      <c r="B181" s="1" t="s">
        <v>328</v>
      </c>
      <c r="C181" s="69">
        <v>0</v>
      </c>
      <c r="D181" s="69">
        <v>0</v>
      </c>
      <c r="E181" s="6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8">
        <v>0</v>
      </c>
      <c r="L181" s="8"/>
      <c r="M181" s="8">
        <v>0</v>
      </c>
      <c r="N181" s="16">
        <f t="shared" si="4"/>
        <v>60000</v>
      </c>
    </row>
    <row r="182" spans="1:14" s="31" customFormat="1" ht="28.5" x14ac:dyDescent="0.2">
      <c r="A182" s="1" t="s">
        <v>329</v>
      </c>
      <c r="B182" s="1" t="s">
        <v>330</v>
      </c>
      <c r="C182" s="69">
        <v>0</v>
      </c>
      <c r="D182" s="69">
        <v>0</v>
      </c>
      <c r="E182" s="6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60000</v>
      </c>
      <c r="K182" s="8">
        <v>0</v>
      </c>
      <c r="L182" s="8"/>
      <c r="M182" s="8">
        <v>0</v>
      </c>
      <c r="N182" s="16">
        <f t="shared" si="4"/>
        <v>60000</v>
      </c>
    </row>
    <row r="183" spans="1:14" s="31" customFormat="1" x14ac:dyDescent="0.2">
      <c r="A183" s="1" t="s">
        <v>444</v>
      </c>
      <c r="B183" s="1" t="s">
        <v>446</v>
      </c>
      <c r="C183" s="69"/>
      <c r="D183" s="69"/>
      <c r="E183" s="71">
        <v>0</v>
      </c>
      <c r="F183" s="45">
        <v>350000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14">
        <v>350000</v>
      </c>
      <c r="N183" s="16">
        <f t="shared" si="4"/>
        <v>350000</v>
      </c>
    </row>
    <row r="184" spans="1:14" s="31" customFormat="1" x14ac:dyDescent="0.2">
      <c r="A184" s="1" t="s">
        <v>445</v>
      </c>
      <c r="B184" s="1" t="s">
        <v>446</v>
      </c>
      <c r="C184" s="69"/>
      <c r="D184" s="69"/>
      <c r="E184" s="71">
        <v>0</v>
      </c>
      <c r="F184" s="45">
        <v>350000</v>
      </c>
      <c r="G184" s="71"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14">
        <v>350000</v>
      </c>
      <c r="N184" s="16">
        <f t="shared" si="4"/>
        <v>350000</v>
      </c>
    </row>
    <row r="185" spans="1:14" s="31" customFormat="1" x14ac:dyDescent="0.2">
      <c r="A185" s="1" t="s">
        <v>331</v>
      </c>
      <c r="B185" s="1" t="s">
        <v>332</v>
      </c>
      <c r="C185" s="69">
        <v>0</v>
      </c>
      <c r="D185" s="69">
        <v>0</v>
      </c>
      <c r="E185" s="65">
        <v>4000000</v>
      </c>
      <c r="F185" s="45">
        <v>-350000</v>
      </c>
      <c r="G185" s="8">
        <v>0</v>
      </c>
      <c r="H185" s="8">
        <v>0</v>
      </c>
      <c r="I185" s="14">
        <v>253599.99</v>
      </c>
      <c r="J185" s="8">
        <v>0</v>
      </c>
      <c r="K185" s="14">
        <v>320000</v>
      </c>
      <c r="L185" s="14">
        <v>233099.4</v>
      </c>
      <c r="M185" s="14">
        <v>120056.86</v>
      </c>
      <c r="N185" s="16">
        <f t="shared" si="4"/>
        <v>926756.25</v>
      </c>
    </row>
    <row r="186" spans="1:14" s="31" customFormat="1" x14ac:dyDescent="0.2">
      <c r="A186" s="1" t="s">
        <v>333</v>
      </c>
      <c r="B186" s="1" t="s">
        <v>334</v>
      </c>
      <c r="C186" s="69">
        <v>0</v>
      </c>
      <c r="D186" s="69">
        <v>0</v>
      </c>
      <c r="E186" s="65">
        <v>2500000</v>
      </c>
      <c r="F186" s="45">
        <v>-350000</v>
      </c>
      <c r="G186" s="8">
        <v>0</v>
      </c>
      <c r="H186" s="8">
        <v>0</v>
      </c>
      <c r="I186" s="14">
        <v>188485.71</v>
      </c>
      <c r="J186" s="8">
        <v>0</v>
      </c>
      <c r="K186" s="14">
        <v>320000</v>
      </c>
      <c r="L186" s="14">
        <v>233099.4</v>
      </c>
      <c r="M186" s="14">
        <v>0</v>
      </c>
      <c r="N186" s="16">
        <f t="shared" si="4"/>
        <v>741585.11</v>
      </c>
    </row>
    <row r="187" spans="1:14" s="31" customFormat="1" x14ac:dyDescent="0.2">
      <c r="A187" s="1" t="s">
        <v>335</v>
      </c>
      <c r="B187" s="1" t="s">
        <v>336</v>
      </c>
      <c r="C187" s="69">
        <v>0</v>
      </c>
      <c r="D187" s="69">
        <v>0</v>
      </c>
      <c r="E187" s="65">
        <v>1500000</v>
      </c>
      <c r="F187" s="49">
        <v>0</v>
      </c>
      <c r="G187" s="8">
        <v>0</v>
      </c>
      <c r="H187" s="8">
        <v>0</v>
      </c>
      <c r="I187" s="14">
        <v>65114.28</v>
      </c>
      <c r="J187" s="8">
        <v>0</v>
      </c>
      <c r="K187" s="8"/>
      <c r="L187" s="8"/>
      <c r="M187" s="14">
        <v>120056.86</v>
      </c>
      <c r="N187" s="16">
        <f t="shared" si="4"/>
        <v>185171.14</v>
      </c>
    </row>
    <row r="188" spans="1:14" s="31" customFormat="1" ht="28.5" x14ac:dyDescent="0.2">
      <c r="A188" s="1" t="s">
        <v>337</v>
      </c>
      <c r="B188" s="1" t="s">
        <v>338</v>
      </c>
      <c r="C188" s="69">
        <v>0</v>
      </c>
      <c r="D188" s="69">
        <v>0</v>
      </c>
      <c r="E188" s="65">
        <v>100000</v>
      </c>
      <c r="F188" s="49">
        <v>0</v>
      </c>
      <c r="G188" s="8">
        <v>0</v>
      </c>
      <c r="H188" s="4">
        <v>25000</v>
      </c>
      <c r="I188" s="17">
        <v>22611.91</v>
      </c>
      <c r="J188" s="8">
        <v>0</v>
      </c>
      <c r="K188" s="14">
        <v>93000.55</v>
      </c>
      <c r="L188" s="14"/>
      <c r="M188" s="14">
        <v>13062.76</v>
      </c>
      <c r="N188" s="16">
        <f t="shared" si="4"/>
        <v>153675.22000000003</v>
      </c>
    </row>
    <row r="189" spans="1:14" s="31" customFormat="1" ht="28.5" x14ac:dyDescent="0.2">
      <c r="A189" s="1" t="s">
        <v>339</v>
      </c>
      <c r="B189" s="1" t="s">
        <v>340</v>
      </c>
      <c r="C189" s="69">
        <v>0</v>
      </c>
      <c r="D189" s="69">
        <v>0</v>
      </c>
      <c r="E189" s="65">
        <v>100000</v>
      </c>
      <c r="F189" s="49">
        <v>0</v>
      </c>
      <c r="G189" s="8">
        <v>0</v>
      </c>
      <c r="H189" s="4">
        <v>25000</v>
      </c>
      <c r="I189" s="16">
        <v>22611.91</v>
      </c>
      <c r="J189" s="8">
        <v>0</v>
      </c>
      <c r="K189" s="14">
        <v>93000.55</v>
      </c>
      <c r="L189" s="14"/>
      <c r="M189" s="14">
        <v>13062.76</v>
      </c>
      <c r="N189" s="16">
        <f t="shared" si="4"/>
        <v>153675.22000000003</v>
      </c>
    </row>
    <row r="190" spans="1:14" s="31" customFormat="1" ht="28.5" x14ac:dyDescent="0.2">
      <c r="A190" s="1" t="s">
        <v>341</v>
      </c>
      <c r="B190" s="1" t="s">
        <v>342</v>
      </c>
      <c r="C190" s="69">
        <v>0</v>
      </c>
      <c r="D190" s="69">
        <v>0</v>
      </c>
      <c r="E190" s="65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/>
      <c r="M190" s="8">
        <v>0</v>
      </c>
      <c r="N190" s="16">
        <f t="shared" si="4"/>
        <v>0</v>
      </c>
    </row>
    <row r="191" spans="1:14" s="31" customFormat="1" ht="28.5" x14ac:dyDescent="0.2">
      <c r="A191" s="1" t="s">
        <v>343</v>
      </c>
      <c r="B191" s="1" t="s">
        <v>344</v>
      </c>
      <c r="C191" s="69">
        <v>0</v>
      </c>
      <c r="D191" s="69">
        <v>0</v>
      </c>
      <c r="E191" s="70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/>
      <c r="M191" s="8">
        <v>0</v>
      </c>
      <c r="N191" s="16">
        <f t="shared" si="4"/>
        <v>0</v>
      </c>
    </row>
    <row r="192" spans="1:14" s="31" customFormat="1" ht="28.5" x14ac:dyDescent="0.2">
      <c r="A192" s="1" t="s">
        <v>345</v>
      </c>
      <c r="B192" s="1" t="s">
        <v>346</v>
      </c>
      <c r="C192" s="69">
        <v>0</v>
      </c>
      <c r="D192" s="69">
        <v>0</v>
      </c>
      <c r="E192" s="70">
        <v>20000</v>
      </c>
      <c r="F192" s="49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/>
      <c r="M192" s="8">
        <v>0</v>
      </c>
      <c r="N192" s="16">
        <f t="shared" si="4"/>
        <v>0</v>
      </c>
    </row>
    <row r="193" spans="1:14" s="31" customFormat="1" ht="28.5" x14ac:dyDescent="0.2">
      <c r="A193" s="1" t="s">
        <v>347</v>
      </c>
      <c r="B193" s="1" t="s">
        <v>346</v>
      </c>
      <c r="C193" s="69">
        <v>0</v>
      </c>
      <c r="D193" s="69">
        <v>0</v>
      </c>
      <c r="E193" s="70">
        <v>20000</v>
      </c>
      <c r="F193" s="4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/>
      <c r="M193" s="8">
        <v>0</v>
      </c>
      <c r="N193" s="16">
        <f t="shared" si="4"/>
        <v>0</v>
      </c>
    </row>
    <row r="194" spans="1:14" s="22" customFormat="1" ht="30" x14ac:dyDescent="0.2">
      <c r="A194" s="19">
        <v>2.6</v>
      </c>
      <c r="B194" s="19" t="s">
        <v>407</v>
      </c>
      <c r="C194" s="62"/>
      <c r="D194" s="62"/>
      <c r="E194" s="63">
        <v>29721180</v>
      </c>
      <c r="F194" s="44"/>
      <c r="G194" s="20"/>
      <c r="H194" s="20">
        <v>15849.48</v>
      </c>
      <c r="I194" s="21">
        <v>2202149.42</v>
      </c>
      <c r="J194" s="56">
        <v>0</v>
      </c>
      <c r="K194" s="74">
        <v>336300</v>
      </c>
      <c r="L194" s="74">
        <v>9281923.8699999992</v>
      </c>
      <c r="M194" s="74">
        <v>1492559.23</v>
      </c>
      <c r="N194" s="21">
        <f t="shared" si="4"/>
        <v>13328782</v>
      </c>
    </row>
    <row r="195" spans="1:14" s="31" customFormat="1" x14ac:dyDescent="0.2">
      <c r="A195" s="1" t="s">
        <v>348</v>
      </c>
      <c r="B195" s="1" t="s">
        <v>349</v>
      </c>
      <c r="C195" s="69">
        <v>0</v>
      </c>
      <c r="D195" s="69">
        <v>11886000</v>
      </c>
      <c r="E195" s="70">
        <v>21521180</v>
      </c>
      <c r="F195" s="45">
        <v>13913604.34</v>
      </c>
      <c r="G195" s="8">
        <v>0</v>
      </c>
      <c r="H195" s="4">
        <v>15849.48</v>
      </c>
      <c r="I195" s="16">
        <v>1457269.56</v>
      </c>
      <c r="J195" s="8">
        <v>0</v>
      </c>
      <c r="K195" s="8">
        <v>0</v>
      </c>
      <c r="L195" s="14">
        <v>8585669.3900000006</v>
      </c>
      <c r="M195" s="14">
        <v>354672.6</v>
      </c>
      <c r="N195" s="16">
        <f t="shared" si="4"/>
        <v>10413461.029999999</v>
      </c>
    </row>
    <row r="196" spans="1:14" s="31" customFormat="1" x14ac:dyDescent="0.2">
      <c r="A196" s="1" t="s">
        <v>350</v>
      </c>
      <c r="B196" s="1" t="s">
        <v>351</v>
      </c>
      <c r="C196" s="69">
        <v>0</v>
      </c>
      <c r="D196" s="69">
        <v>0</v>
      </c>
      <c r="E196" s="70">
        <v>3000000</v>
      </c>
      <c r="F196" s="49">
        <v>0</v>
      </c>
      <c r="G196" s="8">
        <v>0</v>
      </c>
      <c r="H196" s="4">
        <v>15849.48</v>
      </c>
      <c r="I196" s="16">
        <v>24600</v>
      </c>
      <c r="J196" s="8">
        <v>0</v>
      </c>
      <c r="K196" s="8">
        <v>0</v>
      </c>
      <c r="L196" s="14">
        <v>2743788.2</v>
      </c>
      <c r="M196" s="14">
        <v>254101.2</v>
      </c>
      <c r="N196" s="16">
        <f t="shared" si="4"/>
        <v>3038338.8800000004</v>
      </c>
    </row>
    <row r="197" spans="1:14" s="31" customFormat="1" x14ac:dyDescent="0.2">
      <c r="A197" s="1" t="s">
        <v>352</v>
      </c>
      <c r="B197" s="1" t="s">
        <v>353</v>
      </c>
      <c r="C197" s="69">
        <v>0</v>
      </c>
      <c r="D197" s="69">
        <v>0</v>
      </c>
      <c r="E197" s="70">
        <v>3000000</v>
      </c>
      <c r="F197" s="49">
        <v>0</v>
      </c>
      <c r="G197" s="8">
        <v>0</v>
      </c>
      <c r="H197" s="4">
        <v>15849.48</v>
      </c>
      <c r="I197" s="16">
        <v>24600</v>
      </c>
      <c r="J197" s="8">
        <v>0</v>
      </c>
      <c r="K197" s="8">
        <v>0</v>
      </c>
      <c r="L197" s="14">
        <v>2743788.2</v>
      </c>
      <c r="M197" s="14">
        <v>254101.2</v>
      </c>
      <c r="N197" s="16">
        <f t="shared" si="4"/>
        <v>3038338.8800000004</v>
      </c>
    </row>
    <row r="198" spans="1:14" s="31" customFormat="1" x14ac:dyDescent="0.2">
      <c r="A198" s="1" t="s">
        <v>354</v>
      </c>
      <c r="B198" s="1" t="s">
        <v>355</v>
      </c>
      <c r="C198" s="69">
        <v>0</v>
      </c>
      <c r="D198" s="69">
        <v>0</v>
      </c>
      <c r="E198" s="70">
        <v>2000000</v>
      </c>
      <c r="F198" s="49">
        <v>0</v>
      </c>
      <c r="G198" s="8">
        <v>0</v>
      </c>
      <c r="H198" s="8">
        <v>0</v>
      </c>
      <c r="I198" s="14"/>
      <c r="J198" s="8">
        <v>0</v>
      </c>
      <c r="K198" s="8">
        <v>0</v>
      </c>
      <c r="L198" s="14">
        <v>1123950</v>
      </c>
      <c r="M198" s="8">
        <v>0</v>
      </c>
      <c r="N198" s="16">
        <f t="shared" si="4"/>
        <v>1123950</v>
      </c>
    </row>
    <row r="199" spans="1:14" s="31" customFormat="1" x14ac:dyDescent="0.2">
      <c r="A199" s="1" t="s">
        <v>356</v>
      </c>
      <c r="B199" s="1" t="s">
        <v>355</v>
      </c>
      <c r="C199" s="69">
        <v>0</v>
      </c>
      <c r="D199" s="69">
        <v>0</v>
      </c>
      <c r="E199" s="70">
        <v>2000000</v>
      </c>
      <c r="F199" s="49">
        <v>0</v>
      </c>
      <c r="G199" s="8">
        <v>0</v>
      </c>
      <c r="H199" s="8">
        <v>0</v>
      </c>
      <c r="I199" s="14"/>
      <c r="J199" s="8">
        <v>0</v>
      </c>
      <c r="K199" s="8">
        <v>0</v>
      </c>
      <c r="L199" s="14">
        <v>1123950</v>
      </c>
      <c r="M199" s="8">
        <v>0</v>
      </c>
      <c r="N199" s="16">
        <f t="shared" si="4"/>
        <v>1123950</v>
      </c>
    </row>
    <row r="200" spans="1:14" s="31" customFormat="1" ht="28.5" x14ac:dyDescent="0.2">
      <c r="A200" s="1" t="s">
        <v>357</v>
      </c>
      <c r="B200" s="1" t="s">
        <v>358</v>
      </c>
      <c r="C200" s="69">
        <v>0</v>
      </c>
      <c r="D200" s="69">
        <v>11886000</v>
      </c>
      <c r="E200" s="70">
        <v>15521180</v>
      </c>
      <c r="F200" s="45">
        <v>13913604.34</v>
      </c>
      <c r="G200" s="8">
        <v>0</v>
      </c>
      <c r="H200" s="8">
        <v>0</v>
      </c>
      <c r="I200" s="14">
        <v>1432669.56</v>
      </c>
      <c r="J200" s="8">
        <v>0</v>
      </c>
      <c r="K200" s="8">
        <v>0</v>
      </c>
      <c r="L200" s="14">
        <v>4632114.78</v>
      </c>
      <c r="M200" s="8">
        <v>0</v>
      </c>
      <c r="N200" s="16">
        <f t="shared" si="4"/>
        <v>6064784.3399999999</v>
      </c>
    </row>
    <row r="201" spans="1:14" s="31" customFormat="1" ht="28.5" x14ac:dyDescent="0.2">
      <c r="A201" s="1" t="s">
        <v>359</v>
      </c>
      <c r="B201" s="1" t="s">
        <v>360</v>
      </c>
      <c r="C201" s="69">
        <v>0</v>
      </c>
      <c r="D201" s="69">
        <v>11886000</v>
      </c>
      <c r="E201" s="70">
        <v>15521180</v>
      </c>
      <c r="F201" s="45">
        <v>13913604.34</v>
      </c>
      <c r="G201" s="8">
        <v>0</v>
      </c>
      <c r="H201" s="8">
        <v>0</v>
      </c>
      <c r="I201" s="14">
        <v>1432699.56</v>
      </c>
      <c r="J201" s="8">
        <v>0</v>
      </c>
      <c r="K201" s="8">
        <v>0</v>
      </c>
      <c r="L201" s="14">
        <v>4632114.78</v>
      </c>
      <c r="M201" s="8">
        <v>0</v>
      </c>
      <c r="N201" s="16">
        <f t="shared" si="4"/>
        <v>6064814.3399999999</v>
      </c>
    </row>
    <row r="202" spans="1:14" s="31" customFormat="1" x14ac:dyDescent="0.2">
      <c r="A202" s="1" t="s">
        <v>361</v>
      </c>
      <c r="B202" s="1" t="s">
        <v>362</v>
      </c>
      <c r="C202" s="69">
        <v>0</v>
      </c>
      <c r="E202" s="70">
        <v>1000000</v>
      </c>
      <c r="F202" s="49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4">
        <v>85816.4</v>
      </c>
      <c r="M202" s="14">
        <v>100571.4</v>
      </c>
      <c r="N202" s="16">
        <f>SUM(G202:M202)</f>
        <v>186387.8</v>
      </c>
    </row>
    <row r="203" spans="1:14" s="31" customFormat="1" x14ac:dyDescent="0.2">
      <c r="A203" s="1" t="s">
        <v>363</v>
      </c>
      <c r="B203" s="1" t="s">
        <v>364</v>
      </c>
      <c r="C203" s="69">
        <v>0</v>
      </c>
      <c r="D203" s="69">
        <v>0</v>
      </c>
      <c r="E203" s="72">
        <v>1000000</v>
      </c>
      <c r="F203" s="4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4">
        <v>85816.4</v>
      </c>
      <c r="M203" s="14">
        <v>100571.4</v>
      </c>
      <c r="N203" s="16">
        <f t="shared" si="4"/>
        <v>186387.8</v>
      </c>
    </row>
    <row r="204" spans="1:14" s="31" customFormat="1" ht="42.75" x14ac:dyDescent="0.2">
      <c r="A204" s="1" t="s">
        <v>365</v>
      </c>
      <c r="B204" s="1" t="s">
        <v>366</v>
      </c>
      <c r="C204" s="69">
        <v>0</v>
      </c>
      <c r="D204" s="69">
        <v>0</v>
      </c>
      <c r="E204" s="72">
        <v>2000000</v>
      </c>
      <c r="F204" s="48">
        <v>-273120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4">
        <v>66965</v>
      </c>
      <c r="M204" s="8">
        <v>0</v>
      </c>
      <c r="N204" s="16">
        <f t="shared" si="4"/>
        <v>66965</v>
      </c>
    </row>
    <row r="205" spans="1:14" s="31" customFormat="1" x14ac:dyDescent="0.2">
      <c r="A205" s="1" t="s">
        <v>367</v>
      </c>
      <c r="B205" s="1" t="s">
        <v>368</v>
      </c>
      <c r="C205" s="69">
        <v>0</v>
      </c>
      <c r="D205" s="69">
        <v>0</v>
      </c>
      <c r="E205" s="72">
        <v>2000000</v>
      </c>
      <c r="F205" s="48">
        <v>-273120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66965</v>
      </c>
      <c r="M205" s="8">
        <v>0</v>
      </c>
      <c r="N205" s="16">
        <f t="shared" si="4"/>
        <v>66965</v>
      </c>
    </row>
    <row r="206" spans="1:14" s="31" customFormat="1" x14ac:dyDescent="0.2">
      <c r="A206" s="1" t="s">
        <v>369</v>
      </c>
      <c r="B206" s="1" t="s">
        <v>370</v>
      </c>
      <c r="C206" s="69">
        <v>0</v>
      </c>
      <c r="D206" s="69">
        <v>0</v>
      </c>
      <c r="E206" s="72">
        <v>2000000</v>
      </c>
      <c r="F206" s="48">
        <v>-273120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66965</v>
      </c>
      <c r="M206" s="8">
        <v>0</v>
      </c>
      <c r="N206" s="16">
        <f t="shared" si="4"/>
        <v>66965</v>
      </c>
    </row>
    <row r="207" spans="1:14" s="31" customFormat="1" ht="28.5" x14ac:dyDescent="0.2">
      <c r="A207" s="1" t="s">
        <v>419</v>
      </c>
      <c r="B207" s="1" t="s">
        <v>420</v>
      </c>
      <c r="C207" s="69"/>
      <c r="D207" s="69"/>
      <c r="E207" s="71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8">
        <v>0</v>
      </c>
      <c r="L207" s="8"/>
      <c r="M207" s="8">
        <v>0</v>
      </c>
      <c r="N207" s="16">
        <f t="shared" si="4"/>
        <v>190120</v>
      </c>
    </row>
    <row r="208" spans="1:14" s="31" customFormat="1" x14ac:dyDescent="0.2">
      <c r="A208" s="1" t="s">
        <v>421</v>
      </c>
      <c r="B208" s="1" t="s">
        <v>422</v>
      </c>
      <c r="C208" s="69"/>
      <c r="D208" s="69"/>
      <c r="E208" s="71">
        <v>0</v>
      </c>
      <c r="F208" s="45">
        <v>190120</v>
      </c>
      <c r="G208" s="8">
        <v>0</v>
      </c>
      <c r="H208" s="8">
        <v>0</v>
      </c>
      <c r="I208" s="14">
        <v>190120</v>
      </c>
      <c r="J208" s="8">
        <v>0</v>
      </c>
      <c r="K208" s="8">
        <v>0</v>
      </c>
      <c r="L208" s="14"/>
      <c r="M208" s="8">
        <v>0</v>
      </c>
      <c r="N208" s="16">
        <f t="shared" si="4"/>
        <v>190120</v>
      </c>
    </row>
    <row r="209" spans="1:22" s="31" customFormat="1" x14ac:dyDescent="0.2">
      <c r="A209" s="1" t="s">
        <v>423</v>
      </c>
      <c r="B209" s="1" t="s">
        <v>422</v>
      </c>
      <c r="C209" s="69"/>
      <c r="D209" s="69"/>
      <c r="E209" s="71">
        <v>0</v>
      </c>
      <c r="F209" s="45">
        <v>190120</v>
      </c>
      <c r="G209" s="8">
        <v>0</v>
      </c>
      <c r="H209" s="8">
        <v>0</v>
      </c>
      <c r="I209" s="14">
        <v>190120</v>
      </c>
      <c r="J209" s="8">
        <v>0</v>
      </c>
      <c r="K209" s="8">
        <v>0</v>
      </c>
      <c r="L209" s="14"/>
      <c r="M209" s="8">
        <v>0</v>
      </c>
      <c r="N209" s="16">
        <f t="shared" si="4"/>
        <v>190120</v>
      </c>
    </row>
    <row r="210" spans="1:22" s="31" customFormat="1" ht="42.75" x14ac:dyDescent="0.2">
      <c r="A210" s="1" t="s">
        <v>371</v>
      </c>
      <c r="B210" s="1" t="s">
        <v>404</v>
      </c>
      <c r="C210" s="69">
        <v>0</v>
      </c>
      <c r="D210" s="69">
        <v>0</v>
      </c>
      <c r="E210" s="72">
        <v>1000000</v>
      </c>
      <c r="F210" s="45">
        <v>128000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14">
        <v>126025</v>
      </c>
      <c r="M210" s="8">
        <v>0</v>
      </c>
      <c r="N210" s="16">
        <f t="shared" si="4"/>
        <v>126025</v>
      </c>
    </row>
    <row r="211" spans="1:22" s="31" customFormat="1" x14ac:dyDescent="0.2">
      <c r="A211" s="1" t="s">
        <v>372</v>
      </c>
      <c r="B211" s="1" t="s">
        <v>373</v>
      </c>
      <c r="C211" s="69">
        <v>0</v>
      </c>
      <c r="D211" s="69">
        <v>2975000</v>
      </c>
      <c r="E211" s="70">
        <v>1000000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8"/>
      <c r="L211" s="14"/>
      <c r="M211" s="8">
        <v>0</v>
      </c>
      <c r="N211" s="16">
        <f t="shared" si="4"/>
        <v>0</v>
      </c>
    </row>
    <row r="212" spans="1:22" s="31" customFormat="1" x14ac:dyDescent="0.2">
      <c r="A212" s="1" t="s">
        <v>374</v>
      </c>
      <c r="B212" s="1" t="s">
        <v>373</v>
      </c>
      <c r="C212" s="69">
        <v>0</v>
      </c>
      <c r="D212" s="69">
        <v>2975000</v>
      </c>
      <c r="E212" s="70">
        <v>1000000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8"/>
      <c r="L212" s="14"/>
      <c r="M212" s="8">
        <v>0</v>
      </c>
      <c r="N212" s="16">
        <f t="shared" si="4"/>
        <v>0</v>
      </c>
    </row>
    <row r="213" spans="1:22" s="31" customFormat="1" x14ac:dyDescent="0.2">
      <c r="A213" s="1" t="s">
        <v>437</v>
      </c>
      <c r="B213" s="1" t="s">
        <v>439</v>
      </c>
      <c r="C213" s="69"/>
      <c r="D213" s="69"/>
      <c r="E213" s="71">
        <v>0</v>
      </c>
      <c r="F213" s="45">
        <v>128000</v>
      </c>
      <c r="G213" s="8"/>
      <c r="H213" s="8"/>
      <c r="I213" s="8"/>
      <c r="J213" s="8"/>
      <c r="K213" s="8"/>
      <c r="L213" s="14">
        <v>126025</v>
      </c>
      <c r="M213" s="8">
        <v>0</v>
      </c>
      <c r="N213" s="16">
        <f t="shared" si="4"/>
        <v>126025</v>
      </c>
    </row>
    <row r="214" spans="1:22" s="31" customFormat="1" x14ac:dyDescent="0.2">
      <c r="A214" s="1" t="s">
        <v>438</v>
      </c>
      <c r="B214" s="1" t="s">
        <v>439</v>
      </c>
      <c r="C214" s="69"/>
      <c r="D214" s="69"/>
      <c r="E214" s="71">
        <v>0</v>
      </c>
      <c r="F214" s="45">
        <v>128000</v>
      </c>
      <c r="G214" s="8"/>
      <c r="H214" s="8"/>
      <c r="I214" s="8"/>
      <c r="J214" s="8"/>
      <c r="K214" s="8"/>
      <c r="L214" s="14"/>
      <c r="M214" s="8">
        <v>0</v>
      </c>
      <c r="N214" s="16">
        <f t="shared" si="4"/>
        <v>0</v>
      </c>
    </row>
    <row r="215" spans="1:22" s="31" customFormat="1" ht="40.5" customHeight="1" x14ac:dyDescent="0.2">
      <c r="A215" s="1" t="s">
        <v>375</v>
      </c>
      <c r="B215" s="1" t="s">
        <v>376</v>
      </c>
      <c r="C215" s="69">
        <v>0</v>
      </c>
      <c r="D215" s="69">
        <v>0</v>
      </c>
      <c r="E215" s="70">
        <v>4000000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8">
        <v>336300</v>
      </c>
      <c r="L215" s="14">
        <v>392614.71</v>
      </c>
      <c r="M215" s="14">
        <v>1137886.6299999999</v>
      </c>
      <c r="N215" s="16">
        <f t="shared" si="4"/>
        <v>1866801.3399999999</v>
      </c>
    </row>
    <row r="216" spans="1:22" s="31" customFormat="1" x14ac:dyDescent="0.2">
      <c r="A216" s="1" t="s">
        <v>377</v>
      </c>
      <c r="B216" s="1" t="s">
        <v>378</v>
      </c>
      <c r="C216" s="69">
        <v>0</v>
      </c>
      <c r="D216" s="69">
        <v>0</v>
      </c>
      <c r="E216" s="70">
        <v>200000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8"/>
      <c r="L216" s="14">
        <v>37170</v>
      </c>
      <c r="M216" s="14">
        <v>27128.2</v>
      </c>
      <c r="N216" s="16">
        <f t="shared" si="4"/>
        <v>64298.2</v>
      </c>
    </row>
    <row r="217" spans="1:22" s="31" customFormat="1" x14ac:dyDescent="0.2">
      <c r="A217" s="1" t="s">
        <v>379</v>
      </c>
      <c r="B217" s="1" t="s">
        <v>378</v>
      </c>
      <c r="C217" s="69">
        <v>0</v>
      </c>
      <c r="D217" s="69">
        <v>0</v>
      </c>
      <c r="E217" s="70">
        <v>200000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8"/>
      <c r="L217" s="14">
        <v>37170</v>
      </c>
      <c r="M217" s="14">
        <v>27128.2</v>
      </c>
      <c r="N217" s="16">
        <f t="shared" si="4"/>
        <v>64298.2</v>
      </c>
    </row>
    <row r="218" spans="1:22" s="31" customFormat="1" x14ac:dyDescent="0.2">
      <c r="A218" s="1" t="s">
        <v>380</v>
      </c>
      <c r="B218" s="1" t="s">
        <v>381</v>
      </c>
      <c r="C218" s="69">
        <v>0</v>
      </c>
      <c r="D218" s="69">
        <v>0</v>
      </c>
      <c r="E218" s="70">
        <v>2500000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8"/>
      <c r="L218" s="14">
        <v>0</v>
      </c>
      <c r="M218" s="14">
        <v>0</v>
      </c>
      <c r="N218" s="16">
        <f t="shared" si="4"/>
        <v>0</v>
      </c>
    </row>
    <row r="219" spans="1:22" s="31" customFormat="1" x14ac:dyDescent="0.2">
      <c r="A219" s="1" t="s">
        <v>382</v>
      </c>
      <c r="B219" s="1" t="s">
        <v>381</v>
      </c>
      <c r="C219" s="69">
        <v>0</v>
      </c>
      <c r="D219" s="69">
        <v>0</v>
      </c>
      <c r="E219" s="70">
        <v>2500000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8"/>
      <c r="L219" s="14"/>
      <c r="M219" s="14">
        <v>0</v>
      </c>
      <c r="N219" s="16">
        <f t="shared" si="4"/>
        <v>0</v>
      </c>
    </row>
    <row r="220" spans="1:22" s="31" customFormat="1" ht="28.5" x14ac:dyDescent="0.2">
      <c r="A220" s="1" t="s">
        <v>383</v>
      </c>
      <c r="B220" s="1" t="s">
        <v>384</v>
      </c>
      <c r="C220" s="69">
        <v>0</v>
      </c>
      <c r="D220" s="69">
        <v>0</v>
      </c>
      <c r="E220" s="70">
        <v>500000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8"/>
      <c r="L220" s="14">
        <v>355444.71</v>
      </c>
      <c r="M220" s="14">
        <v>1110758.43</v>
      </c>
      <c r="N220" s="16">
        <f t="shared" si="4"/>
        <v>1466203.14</v>
      </c>
      <c r="O220" s="32"/>
      <c r="P220" s="32"/>
      <c r="Q220" s="32"/>
      <c r="R220" s="32"/>
      <c r="S220" s="32"/>
      <c r="T220" s="32"/>
      <c r="U220" s="32"/>
      <c r="V220" s="32"/>
    </row>
    <row r="221" spans="1:22" s="31" customFormat="1" ht="28.5" x14ac:dyDescent="0.2">
      <c r="A221" s="1" t="s">
        <v>385</v>
      </c>
      <c r="B221" s="1" t="s">
        <v>384</v>
      </c>
      <c r="C221" s="69">
        <v>0</v>
      </c>
      <c r="D221" s="69">
        <v>0</v>
      </c>
      <c r="E221" s="70">
        <v>500000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8"/>
      <c r="L221" s="14">
        <v>355444.71</v>
      </c>
      <c r="M221" s="14">
        <v>1110758.43</v>
      </c>
      <c r="N221" s="16">
        <f t="shared" si="4"/>
        <v>1466203.14</v>
      </c>
      <c r="O221" s="32"/>
      <c r="P221" s="32"/>
      <c r="Q221" s="32"/>
      <c r="R221" s="32"/>
      <c r="S221" s="32"/>
      <c r="T221" s="32"/>
      <c r="U221" s="32"/>
      <c r="V221" s="32"/>
    </row>
    <row r="222" spans="1:22" s="31" customFormat="1" x14ac:dyDescent="0.2">
      <c r="A222" s="1" t="s">
        <v>386</v>
      </c>
      <c r="B222" s="1" t="s">
        <v>387</v>
      </c>
      <c r="C222" s="69">
        <v>0</v>
      </c>
      <c r="D222" s="69">
        <v>0</v>
      </c>
      <c r="E222" s="70">
        <v>400000</v>
      </c>
      <c r="F222" s="49">
        <v>0</v>
      </c>
      <c r="G222" s="8">
        <v>0</v>
      </c>
      <c r="H222" s="8">
        <v>0</v>
      </c>
      <c r="I222" s="8">
        <v>0</v>
      </c>
      <c r="J222" s="8">
        <v>0</v>
      </c>
      <c r="K222" s="14">
        <v>336300</v>
      </c>
      <c r="L222" s="14">
        <v>0</v>
      </c>
      <c r="M222" s="8">
        <v>0</v>
      </c>
      <c r="N222" s="16">
        <f>SUM(G222:M222)</f>
        <v>336300</v>
      </c>
      <c r="O222" s="32"/>
      <c r="P222" s="32"/>
      <c r="Q222" s="32"/>
      <c r="R222" s="32"/>
      <c r="S222" s="32"/>
      <c r="T222" s="32"/>
      <c r="U222" s="32"/>
      <c r="V222" s="32"/>
    </row>
    <row r="223" spans="1:22" s="31" customFormat="1" x14ac:dyDescent="0.2">
      <c r="A223" s="1" t="s">
        <v>388</v>
      </c>
      <c r="B223" s="1" t="s">
        <v>387</v>
      </c>
      <c r="C223" s="69">
        <v>0</v>
      </c>
      <c r="D223" s="69">
        <v>0</v>
      </c>
      <c r="E223" s="70">
        <v>400000</v>
      </c>
      <c r="F223" s="49">
        <v>0</v>
      </c>
      <c r="G223" s="8">
        <v>0</v>
      </c>
      <c r="H223" s="8">
        <v>0</v>
      </c>
      <c r="I223" s="8">
        <v>0</v>
      </c>
      <c r="J223" s="8">
        <v>0</v>
      </c>
      <c r="K223" s="14">
        <v>336300</v>
      </c>
      <c r="L223" s="14"/>
      <c r="M223" s="8">
        <v>0</v>
      </c>
      <c r="N223" s="16">
        <f t="shared" si="4"/>
        <v>336300</v>
      </c>
      <c r="O223" s="32"/>
      <c r="P223" s="32"/>
      <c r="Q223" s="32"/>
      <c r="R223" s="32"/>
      <c r="S223" s="32"/>
      <c r="T223" s="32"/>
      <c r="U223" s="32"/>
      <c r="V223" s="32"/>
    </row>
    <row r="224" spans="1:22" s="31" customFormat="1" x14ac:dyDescent="0.2">
      <c r="A224" s="1" t="s">
        <v>389</v>
      </c>
      <c r="B224" s="1" t="s">
        <v>390</v>
      </c>
      <c r="C224" s="69">
        <v>0</v>
      </c>
      <c r="D224" s="69">
        <v>0</v>
      </c>
      <c r="E224" s="70">
        <v>400000</v>
      </c>
      <c r="F224" s="4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/>
      <c r="M224" s="8">
        <v>0</v>
      </c>
      <c r="N224" s="16">
        <f t="shared" si="4"/>
        <v>0</v>
      </c>
      <c r="O224" s="32"/>
      <c r="P224" s="32"/>
      <c r="Q224" s="32"/>
      <c r="R224" s="32"/>
      <c r="S224" s="32"/>
      <c r="T224" s="32"/>
      <c r="U224" s="32"/>
      <c r="V224" s="32"/>
    </row>
    <row r="225" spans="1:22" s="31" customFormat="1" x14ac:dyDescent="0.2">
      <c r="A225" s="1" t="s">
        <v>391</v>
      </c>
      <c r="B225" s="1" t="s">
        <v>390</v>
      </c>
      <c r="C225" s="69">
        <v>0</v>
      </c>
      <c r="D225" s="69">
        <v>0</v>
      </c>
      <c r="E225" s="70">
        <v>400000</v>
      </c>
      <c r="F225" s="49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/>
      <c r="M225" s="8">
        <v>0</v>
      </c>
      <c r="N225" s="16">
        <f t="shared" si="4"/>
        <v>0</v>
      </c>
      <c r="O225" s="32"/>
      <c r="P225" s="32"/>
      <c r="Q225" s="32"/>
      <c r="R225" s="32"/>
      <c r="S225" s="32"/>
      <c r="T225" s="32"/>
      <c r="U225" s="32"/>
      <c r="V225" s="32"/>
    </row>
    <row r="226" spans="1:22" s="31" customFormat="1" x14ac:dyDescent="0.2">
      <c r="A226" s="1" t="s">
        <v>424</v>
      </c>
      <c r="B226" s="1" t="s">
        <v>427</v>
      </c>
      <c r="C226" s="69"/>
      <c r="D226" s="69"/>
      <c r="E226" s="71">
        <v>0</v>
      </c>
      <c r="F226" s="45">
        <v>555000</v>
      </c>
      <c r="G226" s="8">
        <v>0</v>
      </c>
      <c r="H226" s="8">
        <v>0</v>
      </c>
      <c r="I226" s="14">
        <v>554759.86</v>
      </c>
      <c r="J226" s="8">
        <v>0</v>
      </c>
      <c r="K226" s="8">
        <v>0</v>
      </c>
      <c r="L226" s="8"/>
      <c r="M226" s="8">
        <v>0</v>
      </c>
      <c r="N226" s="16">
        <f t="shared" si="4"/>
        <v>554759.86</v>
      </c>
      <c r="O226" s="32"/>
      <c r="P226" s="32"/>
      <c r="Q226" s="32"/>
      <c r="R226" s="32"/>
      <c r="S226" s="32"/>
      <c r="T226" s="32"/>
      <c r="U226" s="32"/>
      <c r="V226" s="32"/>
    </row>
    <row r="227" spans="1:22" s="31" customFormat="1" x14ac:dyDescent="0.2">
      <c r="A227" s="1" t="s">
        <v>425</v>
      </c>
      <c r="B227" s="1" t="s">
        <v>428</v>
      </c>
      <c r="C227" s="69"/>
      <c r="D227" s="69"/>
      <c r="E227" s="71">
        <v>0</v>
      </c>
      <c r="F227" s="45">
        <v>555000</v>
      </c>
      <c r="G227" s="8">
        <v>0</v>
      </c>
      <c r="H227" s="8">
        <v>0</v>
      </c>
      <c r="I227" s="14">
        <v>554759.86</v>
      </c>
      <c r="J227" s="8">
        <v>0</v>
      </c>
      <c r="K227" s="8">
        <v>0</v>
      </c>
      <c r="L227" s="8"/>
      <c r="M227" s="8">
        <v>0</v>
      </c>
      <c r="N227" s="16">
        <f t="shared" si="4"/>
        <v>554759.86</v>
      </c>
      <c r="O227" s="32"/>
      <c r="P227" s="32"/>
      <c r="Q227" s="32"/>
      <c r="R227" s="32"/>
      <c r="S227" s="32"/>
      <c r="T227" s="32"/>
      <c r="U227" s="32"/>
      <c r="V227" s="32"/>
    </row>
    <row r="228" spans="1:22" s="31" customFormat="1" x14ac:dyDescent="0.2">
      <c r="A228" s="1" t="s">
        <v>426</v>
      </c>
      <c r="B228" s="1" t="s">
        <v>428</v>
      </c>
      <c r="C228" s="69"/>
      <c r="D228" s="69"/>
      <c r="E228" s="71">
        <v>0</v>
      </c>
      <c r="F228" s="45">
        <v>555000</v>
      </c>
      <c r="G228" s="8">
        <v>0</v>
      </c>
      <c r="H228" s="8">
        <v>0</v>
      </c>
      <c r="I228" s="14">
        <v>554759.86</v>
      </c>
      <c r="J228" s="8">
        <v>0</v>
      </c>
      <c r="K228" s="8">
        <v>0</v>
      </c>
      <c r="L228" s="8"/>
      <c r="M228" s="8">
        <v>0</v>
      </c>
      <c r="N228" s="16">
        <f t="shared" si="4"/>
        <v>554759.86</v>
      </c>
      <c r="O228" s="32"/>
      <c r="P228" s="32"/>
      <c r="Q228" s="32"/>
      <c r="R228" s="32"/>
      <c r="S228" s="32"/>
      <c r="T228" s="32"/>
      <c r="U228" s="32"/>
      <c r="V228" s="32"/>
    </row>
    <row r="229" spans="1:22" s="31" customFormat="1" x14ac:dyDescent="0.2">
      <c r="A229" s="1" t="s">
        <v>392</v>
      </c>
      <c r="B229" s="1" t="s">
        <v>393</v>
      </c>
      <c r="C229" s="69">
        <v>0</v>
      </c>
      <c r="D229" s="69">
        <v>0</v>
      </c>
      <c r="E229" s="70">
        <v>1000000</v>
      </c>
      <c r="F229" s="48">
        <v>-1000000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/>
      <c r="M229" s="8">
        <v>0</v>
      </c>
      <c r="N229" s="16">
        <f t="shared" si="4"/>
        <v>0</v>
      </c>
      <c r="O229" s="32"/>
      <c r="P229" s="32"/>
      <c r="Q229" s="32"/>
      <c r="R229" s="32"/>
      <c r="S229" s="32"/>
      <c r="T229" s="32"/>
      <c r="U229" s="32"/>
      <c r="V229" s="32"/>
    </row>
    <row r="230" spans="1:22" s="31" customFormat="1" x14ac:dyDescent="0.2">
      <c r="A230" s="1" t="s">
        <v>394</v>
      </c>
      <c r="B230" s="1" t="s">
        <v>395</v>
      </c>
      <c r="C230" s="69">
        <v>0</v>
      </c>
      <c r="D230" s="69">
        <v>660000</v>
      </c>
      <c r="E230" s="70">
        <v>1000000</v>
      </c>
      <c r="F230" s="48">
        <v>-1000000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14"/>
      <c r="M230" s="8">
        <v>0</v>
      </c>
      <c r="N230" s="16">
        <f t="shared" si="4"/>
        <v>0</v>
      </c>
      <c r="O230" s="32"/>
      <c r="P230" s="32"/>
      <c r="Q230" s="32"/>
      <c r="R230" s="32"/>
      <c r="S230" s="32"/>
      <c r="T230" s="32"/>
      <c r="U230" s="32"/>
      <c r="V230" s="32"/>
    </row>
    <row r="231" spans="1:22" s="31" customFormat="1" x14ac:dyDescent="0.2">
      <c r="A231" s="1" t="s">
        <v>396</v>
      </c>
      <c r="B231" s="1" t="s">
        <v>397</v>
      </c>
      <c r="C231" s="69">
        <v>0</v>
      </c>
      <c r="D231" s="69">
        <v>660000</v>
      </c>
      <c r="E231" s="70">
        <v>1000000</v>
      </c>
      <c r="F231" s="48">
        <v>-1000000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14"/>
      <c r="M231" s="8">
        <v>0</v>
      </c>
      <c r="N231" s="16">
        <f t="shared" si="4"/>
        <v>0</v>
      </c>
    </row>
    <row r="232" spans="1:22" s="31" customFormat="1" ht="28.5" x14ac:dyDescent="0.2">
      <c r="A232" s="1" t="s">
        <v>398</v>
      </c>
      <c r="B232" s="1" t="s">
        <v>399</v>
      </c>
      <c r="C232" s="69">
        <v>0</v>
      </c>
      <c r="D232" s="69">
        <v>0</v>
      </c>
      <c r="E232" s="70">
        <v>200000</v>
      </c>
      <c r="F232" s="48">
        <v>400000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14">
        <v>110649.76</v>
      </c>
      <c r="M232" s="8">
        <v>0</v>
      </c>
      <c r="N232" s="16">
        <f t="shared" si="4"/>
        <v>110649.76</v>
      </c>
    </row>
    <row r="233" spans="1:22" s="31" customFormat="1" ht="28.5" x14ac:dyDescent="0.2">
      <c r="A233" s="1" t="s">
        <v>400</v>
      </c>
      <c r="B233" s="1" t="s">
        <v>401</v>
      </c>
      <c r="C233" s="69">
        <v>0</v>
      </c>
      <c r="D233" s="69">
        <v>0</v>
      </c>
      <c r="E233" s="70">
        <v>200000</v>
      </c>
      <c r="F233" s="48">
        <v>400000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14">
        <v>110649.78</v>
      </c>
      <c r="M233" s="8">
        <v>0</v>
      </c>
      <c r="N233" s="16">
        <f t="shared" si="4"/>
        <v>110649.78</v>
      </c>
    </row>
    <row r="234" spans="1:22" s="31" customFormat="1" ht="28.5" x14ac:dyDescent="0.2">
      <c r="A234" s="1" t="s">
        <v>402</v>
      </c>
      <c r="B234" s="1" t="s">
        <v>401</v>
      </c>
      <c r="C234" s="69">
        <v>0</v>
      </c>
      <c r="D234" s="69">
        <v>0</v>
      </c>
      <c r="E234" s="70">
        <v>200000</v>
      </c>
      <c r="F234" s="48">
        <v>400000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14">
        <v>110649.78</v>
      </c>
      <c r="M234" s="8">
        <v>0</v>
      </c>
      <c r="N234" s="16">
        <f>SUM(G234:M234)</f>
        <v>110649.78</v>
      </c>
    </row>
    <row r="235" spans="1:22" x14ac:dyDescent="0.2">
      <c r="A235" s="2"/>
      <c r="B235" s="2"/>
      <c r="C235" s="68"/>
      <c r="D235" s="68"/>
      <c r="E235" s="67"/>
      <c r="F235" s="47"/>
      <c r="N235" s="18"/>
    </row>
    <row r="236" spans="1:22" x14ac:dyDescent="0.2">
      <c r="C236" s="3"/>
      <c r="D236" s="3"/>
      <c r="E236" s="73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1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82" t="s">
        <v>431</v>
      </c>
      <c r="C1" s="82"/>
      <c r="D1" s="82"/>
      <c r="E1" s="82"/>
      <c r="F1" s="82"/>
      <c r="G1" s="82"/>
      <c r="H1" s="82"/>
      <c r="I1" s="82"/>
      <c r="J1" s="35"/>
    </row>
    <row r="2" spans="1:11" x14ac:dyDescent="0.2">
      <c r="B2" s="81" t="s">
        <v>432</v>
      </c>
      <c r="C2" s="81"/>
      <c r="D2" s="81"/>
      <c r="E2" s="81"/>
      <c r="F2" s="81"/>
      <c r="G2" s="81"/>
      <c r="H2" s="81"/>
      <c r="I2" s="81"/>
      <c r="J2" s="36"/>
    </row>
    <row r="3" spans="1:11" x14ac:dyDescent="0.2">
      <c r="B3" s="81" t="s">
        <v>433</v>
      </c>
      <c r="C3" s="81"/>
      <c r="D3" s="81"/>
      <c r="E3" s="81"/>
      <c r="F3" s="81"/>
      <c r="G3" s="81"/>
      <c r="H3" s="81"/>
      <c r="I3" s="81"/>
      <c r="J3" s="36"/>
    </row>
    <row r="4" spans="1:11" x14ac:dyDescent="0.2">
      <c r="B4" s="81" t="s">
        <v>434</v>
      </c>
      <c r="C4" s="81"/>
      <c r="D4" s="81"/>
      <c r="E4" s="81"/>
      <c r="F4" s="81"/>
      <c r="G4" s="81"/>
      <c r="H4" s="81"/>
      <c r="I4" s="81"/>
      <c r="J4" s="36"/>
    </row>
    <row r="5" spans="1:11" x14ac:dyDescent="0.2">
      <c r="B5" s="81" t="s">
        <v>435</v>
      </c>
      <c r="C5" s="81"/>
      <c r="D5" s="81"/>
      <c r="E5" s="81"/>
      <c r="F5" s="81"/>
      <c r="G5" s="81"/>
      <c r="H5" s="81"/>
      <c r="I5" s="81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JULIO 2022</vt:lpstr>
      <vt:lpstr>resumen objetale</vt:lpstr>
      <vt:lpstr>'Ingresos y Egresos 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Magdalena Leyba - Encargada OAI</cp:lastModifiedBy>
  <cp:lastPrinted>2022-06-08T15:30:46Z</cp:lastPrinted>
  <dcterms:created xsi:type="dcterms:W3CDTF">2022-03-02T19:25:33Z</dcterms:created>
  <dcterms:modified xsi:type="dcterms:W3CDTF">2022-08-09T13:52:55Z</dcterms:modified>
</cp:coreProperties>
</file>