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eyba.ADMINISTRATIVOS\Desktop\"/>
    </mc:Choice>
  </mc:AlternateContent>
  <bookViews>
    <workbookView xWindow="0" yWindow="0" windowWidth="28800" windowHeight="12330"/>
  </bookViews>
  <sheets>
    <sheet name="Ingresos y Egresos JULIO 2022" sheetId="1" r:id="rId1"/>
    <sheet name="resumen objetale" sheetId="2" state="hidden" r:id="rId2"/>
  </sheets>
  <definedNames>
    <definedName name="_xlnm._FilterDatabase" localSheetId="0" hidden="1">'Ingresos y Egresos JULIO 2022'!$A$7:$N$156</definedName>
    <definedName name="_xlnm._FilterDatabase" localSheetId="1" hidden="1">'resumen objetale'!$A$9:$S$230</definedName>
    <definedName name="_xlnm.Print_Area" localSheetId="0">'Ingresos y Egresos JULIO 2022'!$A$1:$N$235</definedName>
  </definedNames>
  <calcPr calcId="162913"/>
</workbook>
</file>

<file path=xl/calcChain.xml><?xml version="1.0" encoding="utf-8"?>
<calcChain xmlns="http://schemas.openxmlformats.org/spreadsheetml/2006/main">
  <c r="N222" i="1" l="1"/>
  <c r="N146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8" i="1"/>
  <c r="N234" i="1"/>
  <c r="N202" i="1"/>
  <c r="N111" i="1"/>
  <c r="N112" i="1"/>
  <c r="N135" i="1"/>
  <c r="N136" i="1"/>
  <c r="N137" i="1"/>
  <c r="N138" i="1"/>
  <c r="N139" i="1"/>
  <c r="N140" i="1"/>
  <c r="N141" i="1"/>
  <c r="N142" i="1"/>
  <c r="N143" i="1"/>
  <c r="N144" i="1"/>
  <c r="N145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3" i="1"/>
  <c r="N224" i="1"/>
  <c r="N225" i="1"/>
  <c r="N226" i="1"/>
  <c r="N227" i="1"/>
  <c r="N228" i="1"/>
  <c r="N229" i="1"/>
  <c r="N230" i="1"/>
  <c r="N231" i="1"/>
  <c r="N232" i="1"/>
  <c r="N233" i="1"/>
  <c r="N110" i="1"/>
  <c r="N109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81" i="1"/>
  <c r="N82" i="1"/>
  <c r="N83" i="1"/>
  <c r="N84" i="1"/>
  <c r="N85" i="1"/>
  <c r="N86" i="1"/>
  <c r="N87" i="1"/>
  <c r="N88" i="1"/>
  <c r="N89" i="1"/>
  <c r="N90" i="1"/>
  <c r="N91" i="1"/>
  <c r="N92" i="1"/>
  <c r="N95" i="1"/>
  <c r="N96" i="1"/>
  <c r="N97" i="1"/>
  <c r="N102" i="1"/>
  <c r="N103" i="1"/>
  <c r="N104" i="1"/>
  <c r="N105" i="1"/>
  <c r="N106" i="1"/>
  <c r="N107" i="1"/>
  <c r="N108" i="1"/>
  <c r="N45" i="1"/>
  <c r="N46" i="1"/>
  <c r="N47" i="1"/>
  <c r="N48" i="1"/>
  <c r="N49" i="1"/>
  <c r="N50" i="1"/>
  <c r="N51" i="1"/>
  <c r="N52" i="1"/>
  <c r="N53" i="1"/>
  <c r="N54" i="1"/>
  <c r="N44" i="1"/>
  <c r="N43" i="1"/>
  <c r="N11" i="1"/>
  <c r="N37" i="1"/>
  <c r="N38" i="1"/>
  <c r="N39" i="1"/>
  <c r="N40" i="1"/>
  <c r="N4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10" i="1"/>
  <c r="N9" i="1"/>
  <c r="K230" i="2" l="1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I93" i="2"/>
  <c r="K93" i="2" s="1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N43" i="2"/>
  <c r="K43" i="2"/>
  <c r="I42" i="2"/>
  <c r="H42" i="2"/>
  <c r="G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Q43" i="1"/>
  <c r="K42" i="2" l="1"/>
  <c r="I93" i="1"/>
  <c r="N93" i="1" s="1"/>
  <c r="H42" i="1"/>
  <c r="I42" i="1"/>
  <c r="G42" i="1"/>
  <c r="N42" i="1" s="1"/>
</calcChain>
</file>

<file path=xl/sharedStrings.xml><?xml version="1.0" encoding="utf-8"?>
<sst xmlns="http://schemas.openxmlformats.org/spreadsheetml/2006/main" count="921" uniqueCount="448">
  <si>
    <t>Enero</t>
  </si>
  <si>
    <t>Total</t>
  </si>
  <si>
    <t>2.1.1.1</t>
  </si>
  <si>
    <t>Remuneraciones al personal fijo</t>
  </si>
  <si>
    <t>2.1.1.1.01</t>
  </si>
  <si>
    <t>Sueldos empleados fijos</t>
  </si>
  <si>
    <t>2.1.1.1.08</t>
  </si>
  <si>
    <t>Sueldos fijos a docentes</t>
  </si>
  <si>
    <t>2.1.1.2</t>
  </si>
  <si>
    <t>Remuneraciones al personal de carácter temporal</t>
  </si>
  <si>
    <t>2.1.1.2.05</t>
  </si>
  <si>
    <t>Periodo probatorio de ingreso a carrera</t>
  </si>
  <si>
    <t>2.1.1.2.08</t>
  </si>
  <si>
    <t>Empleados temporales</t>
  </si>
  <si>
    <t>2.1.1.5</t>
  </si>
  <si>
    <t>Prestaciones económicas</t>
  </si>
  <si>
    <t>2.1.1.5.04</t>
  </si>
  <si>
    <t>Proporción de vacaciones no disfrutadas</t>
  </si>
  <si>
    <t>2.1.2</t>
  </si>
  <si>
    <t>SOBRESUELDOS</t>
  </si>
  <si>
    <t>2.1.5</t>
  </si>
  <si>
    <t>CONTRIBUCIONES A LA SEGURIDAD SOCIAL</t>
  </si>
  <si>
    <t>2.1.5.1</t>
  </si>
  <si>
    <t>Contribuciones al seguro de salud</t>
  </si>
  <si>
    <t>2.1.5.1.01</t>
  </si>
  <si>
    <t>2.1.5.2</t>
  </si>
  <si>
    <t>Contribuciones al seguro de pensiones</t>
  </si>
  <si>
    <t>2.1.5.2.01</t>
  </si>
  <si>
    <t>2.1.5.3</t>
  </si>
  <si>
    <t>Contribuciones al seguro de riesgo laboral</t>
  </si>
  <si>
    <t>2.1.5.3.01</t>
  </si>
  <si>
    <t>CONTRATACIÓN DE SERVICIOS</t>
  </si>
  <si>
    <t>Ref CCP Concepto.Ref CCP Cuenta.Ref</t>
  </si>
  <si>
    <t>CCP SubCuenta.Ref CCP Aux</t>
  </si>
  <si>
    <t>MATERIALES Y SUMINISTROS</t>
  </si>
  <si>
    <t>2.1.1.2.09</t>
  </si>
  <si>
    <t>Personalde Caracter Eventual</t>
  </si>
  <si>
    <t>Presupuesto Aprobado fondo 10</t>
  </si>
  <si>
    <t>Presupuesto Modificado fondo 20</t>
  </si>
  <si>
    <t>2.1.1.4</t>
  </si>
  <si>
    <t>Sueldo Annual 13</t>
  </si>
  <si>
    <t>2.1.1.4.01</t>
  </si>
  <si>
    <t>2.2.1.7</t>
  </si>
  <si>
    <t>Agua</t>
  </si>
  <si>
    <t>2.2.1.7.01</t>
  </si>
  <si>
    <t>2.2.1.8</t>
  </si>
  <si>
    <t>2.2.1.8.01</t>
  </si>
  <si>
    <t>Recolección de Residuos</t>
  </si>
  <si>
    <t>Presupuesto Modificado fondo 10</t>
  </si>
  <si>
    <t>Presupuesto Aprobado fondo 20</t>
  </si>
  <si>
    <t xml:space="preserve">2.1.1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</si>
  <si>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REMUNERACIONES       </t>
  </si>
  <si>
    <t xml:space="preserve">2.1.1.5.03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</si>
  <si>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Prestación laboral por desvinculación </t>
  </si>
  <si>
    <t xml:space="preserve">2.1.2.2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</si>
  <si>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Compensación                    </t>
  </si>
  <si>
    <t xml:space="preserve">2.1.2.2.03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</si>
  <si>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Pago de horas extraordinarias        </t>
  </si>
  <si>
    <t xml:space="preserve">2.1.2.2.05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</si>
  <si>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Compensación servicios de seguridad   </t>
  </si>
  <si>
    <t xml:space="preserve">2.1.2.2.06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</si>
  <si>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Incentivo por Rendimiento Individual      </t>
  </si>
  <si>
    <t xml:space="preserve">2.1.2.2.10                                                                                                                                                                                                           </t>
  </si>
  <si>
    <t xml:space="preserve">Compensación por cumplimiento de indicadores del MAP  </t>
  </si>
  <si>
    <t xml:space="preserve">2.1.4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</si>
  <si>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GRATIFICACIONES Y BONIFICACIONES      </t>
  </si>
  <si>
    <t xml:space="preserve">2.1.4.2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</si>
  <si>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Gratificaciones y Bonificaciones   </t>
  </si>
  <si>
    <t xml:space="preserve">2.1.4.2.02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</si>
  <si>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Gratificaciones por pasantías                </t>
  </si>
  <si>
    <t xml:space="preserve">2.2.1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</si>
  <si>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BÁSICOS        </t>
  </si>
  <si>
    <t xml:space="preserve">2.2.1.3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</si>
  <si>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Teléfono local   </t>
  </si>
  <si>
    <t xml:space="preserve">2.2.1.3.01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</si>
  <si>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Teléfono local  </t>
  </si>
  <si>
    <t xml:space="preserve">2.2.1.5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</si>
  <si>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 de internet y televisión por cable </t>
  </si>
  <si>
    <t xml:space="preserve">2.2.1.5.01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</si>
  <si>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 de internet y televisión por cable       </t>
  </si>
  <si>
    <t xml:space="preserve">2.2.1.6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</si>
  <si>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Electricidad           </t>
  </si>
  <si>
    <t xml:space="preserve">2.2.1.6.01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</si>
  <si>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Energía eléctrica         </t>
  </si>
  <si>
    <t xml:space="preserve">2.2.2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</si>
  <si>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PUBLICIDAD, IMPRESIÓN Y ENCUADERNACIÓN</t>
  </si>
  <si>
    <t xml:space="preserve">2.2.2.1                                                                 </t>
  </si>
  <si>
    <t xml:space="preserve">Publicidad y propaganda                                                                                                                                                                                                                   </t>
  </si>
  <si>
    <t xml:space="preserve">2.2.2.1.01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</si>
  <si>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Publicidad y propaganda       </t>
  </si>
  <si>
    <t xml:space="preserve">2.2.2.2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</si>
  <si>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Impresión, encuadernación y rotulación              </t>
  </si>
  <si>
    <t xml:space="preserve">2.2.2.2.01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</si>
  <si>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Impresión, encuadernación y rotulación   </t>
  </si>
  <si>
    <t xml:space="preserve">2.2.3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</si>
  <si>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VIÁTICOS            </t>
  </si>
  <si>
    <t xml:space="preserve">2.2.3.1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</si>
  <si>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Viáticos dentro del país      </t>
  </si>
  <si>
    <t xml:space="preserve">2.2.3.1.01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</si>
  <si>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Viáticos dentro del país         </t>
  </si>
  <si>
    <t xml:space="preserve">2.2.3.2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</si>
  <si>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Viáticos fuera del país                        </t>
  </si>
  <si>
    <t xml:space="preserve">2.2.3.2.01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</si>
  <si>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Viaticos fuera del país           </t>
  </si>
  <si>
    <t xml:space="preserve">2.2.4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</si>
  <si>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TRANSPORTE Y ALMACENAJE            </t>
  </si>
  <si>
    <t xml:space="preserve">2.2.4.1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</si>
  <si>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Pasajes y gastos de transporte      </t>
  </si>
  <si>
    <t xml:space="preserve">2.2.4.1.01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</si>
  <si>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Pasajes y gastos de transporte          </t>
  </si>
  <si>
    <t xml:space="preserve">2.2.4.4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</si>
  <si>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Peaje    </t>
  </si>
  <si>
    <t xml:space="preserve">2.2.4.4.01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</si>
  <si>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Peaje                              </t>
  </si>
  <si>
    <t xml:space="preserve">2.2.5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</si>
  <si>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    </t>
  </si>
  <si>
    <t xml:space="preserve">2.2.5.1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</si>
  <si>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de edificaciones y locales        </t>
  </si>
  <si>
    <t xml:space="preserve">2.2.5.1.01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</si>
  <si>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de edificaciones y locales   </t>
  </si>
  <si>
    <t xml:space="preserve">2.2.5.3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</si>
  <si>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de  equipos                             </t>
  </si>
  <si>
    <t xml:space="preserve">2.2.5.3.03                                                                                                                                                                                                                          </t>
  </si>
  <si>
    <t xml:space="preserve">Alquiler de equipo de comunicación                              </t>
  </si>
  <si>
    <t xml:space="preserve">2.2.5.4                                                                                                                                                                                                                   </t>
  </si>
  <si>
    <t xml:space="preserve">Alquileres de equipos de transporte, tracción y elevación     </t>
  </si>
  <si>
    <t xml:space="preserve">2.2.5.4.01                                                                                                                                                                                                               </t>
  </si>
  <si>
    <t xml:space="preserve"> Alquileres de equipos de transporte, tracción y elevación </t>
  </si>
  <si>
    <t xml:space="preserve">2.2.5.8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</si>
  <si>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Otros alquileres                                    </t>
  </si>
  <si>
    <t xml:space="preserve">2.2.5.8.01                                                                                                                                                                                                                       </t>
  </si>
  <si>
    <t>Otros alquileres y arrendamientos por derechos de usos</t>
  </si>
  <si>
    <t xml:space="preserve">2.2.5.9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</si>
  <si>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Derecho de uso        </t>
  </si>
  <si>
    <t xml:space="preserve">2.2.5.9.01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</si>
  <si>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Licencias Informáticas         </t>
  </si>
  <si>
    <t xml:space="preserve">2.2.6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</si>
  <si>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SEGUROS          </t>
  </si>
  <si>
    <t xml:space="preserve">2.2.6.1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</si>
  <si>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inmuebles          </t>
  </si>
  <si>
    <t xml:space="preserve">2.2.6.1.01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</si>
  <si>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inmuebles e infraestructura         </t>
  </si>
  <si>
    <t xml:space="preserve">2.2.6.2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</si>
  <si>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muebles                 </t>
  </si>
  <si>
    <t xml:space="preserve">2.2.6.2.01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</si>
  <si>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Seguro de bienes muebles                   </t>
  </si>
  <si>
    <t xml:space="preserve">2.2.6.3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</si>
  <si>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Seguros de personas            </t>
  </si>
  <si>
    <t xml:space="preserve">2.2.6.3.01                                                                                                                                                                                                                                 </t>
  </si>
  <si>
    <t xml:space="preserve"> Seguros de personas                                              </t>
  </si>
  <si>
    <t xml:space="preserve">2.2.7                                                                                                                                        </t>
  </si>
  <si>
    <t xml:space="preserve">SERVICIOS DE CONSERVACIÓN, REPARACIONES MENORES E INSTALACIONES TEMPORALES              </t>
  </si>
  <si>
    <t xml:space="preserve">2.2.7.1                                                                                                                                                                                                                          </t>
  </si>
  <si>
    <t xml:space="preserve"> Contratación de mantenimiento y reparaciones menores  </t>
  </si>
  <si>
    <t xml:space="preserve">2.2.7.1.01                                                                                                                                                                                                               </t>
  </si>
  <si>
    <t xml:space="preserve">Reparaciones y mantenimientos menores en edificaciones </t>
  </si>
  <si>
    <t xml:space="preserve">2.2.7.1.02                                                                                                                                                                                                                     </t>
  </si>
  <si>
    <t xml:space="preserve">Mantenimientos y reparaciones especiales               </t>
  </si>
  <si>
    <t xml:space="preserve">2.2.7.1.07                                                </t>
  </si>
  <si>
    <t xml:space="preserve">Mantenimiento, reparación, servicios de pintura y sus derivados                                                                                                                                             </t>
  </si>
  <si>
    <t xml:space="preserve">2.2.7.2                                                                                                                                                                                                                              </t>
  </si>
  <si>
    <t>Mantenimiento y reparación  de maquinarias y equipos</t>
  </si>
  <si>
    <t xml:space="preserve">2.2.7.2.02                                                                                                                  </t>
  </si>
  <si>
    <t xml:space="preserve">Mantenimiento y reparación de equipos tecnología e información                                                                                   </t>
  </si>
  <si>
    <t xml:space="preserve">2.2.7.2.06                                                                                                                                              </t>
  </si>
  <si>
    <t xml:space="preserve">Mantenimiento y reparación de equipos de transporte, tracción y elevación     </t>
  </si>
  <si>
    <t xml:space="preserve">2.2.7.2.08                                                         </t>
  </si>
  <si>
    <t xml:space="preserve"> Servicios de mantenimiento, reparación, desmonte e instalación                                                                                                                                      </t>
  </si>
  <si>
    <t xml:space="preserve">2.2.8                                                                                                                  </t>
  </si>
  <si>
    <t xml:space="preserve">OTROS SERVICIOS NO INCLUIDOS EN CONCEPTOS ANTERIORES                                                                                      </t>
  </si>
  <si>
    <t xml:space="preserve">2.2.8.5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</si>
  <si>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Fumigación, lavandería, limpieza e higiene           </t>
  </si>
  <si>
    <t xml:space="preserve">2.2.8.5.01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</si>
  <si>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Fumigación                       </t>
  </si>
  <si>
    <t xml:space="preserve">2.2.8.6                                                                             </t>
  </si>
  <si>
    <t xml:space="preserve">Servicio de organización de eventos, festividades y actividades de entreten                                                                                         </t>
  </si>
  <si>
    <t xml:space="preserve">2.2.8.6.01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</si>
  <si>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Eventos generales                                  </t>
  </si>
  <si>
    <t xml:space="preserve">2.2.8.7                                                                                                                                </t>
  </si>
  <si>
    <t xml:space="preserve">Servicios Técnicos y Profesionales        </t>
  </si>
  <si>
    <t xml:space="preserve">2.2.8.7.02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</si>
  <si>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jurídicos              </t>
  </si>
  <si>
    <t xml:space="preserve">2.2.8.7.04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</si>
  <si>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capacitación    </t>
  </si>
  <si>
    <t xml:space="preserve">2.2.8.7.06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</si>
  <si>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Otros servicios técnicos profesionales         </t>
  </si>
  <si>
    <t xml:space="preserve">2.2.9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</si>
  <si>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CONTRATACIONES DE SERVICIOS      </t>
  </si>
  <si>
    <t xml:space="preserve">2.2.9.2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</si>
  <si>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alimentación    </t>
  </si>
  <si>
    <t xml:space="preserve">2.2.9.2.03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</si>
  <si>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Catering   </t>
  </si>
  <si>
    <t xml:space="preserve">2.3.1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</si>
  <si>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PRODUCTOS AGROFORESTALES </t>
  </si>
  <si>
    <t xml:space="preserve">2.3.1.1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</si>
  <si>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bebidas para personas  </t>
  </si>
  <si>
    <t xml:space="preserve">2.3.1.1.01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</si>
  <si>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bebidas para personas               </t>
  </si>
  <si>
    <t xml:space="preserve">2.3.1.3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</si>
  <si>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agroforestales y pecuarios   </t>
  </si>
  <si>
    <t xml:space="preserve">2.3.1.3.03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</si>
  <si>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forestales                               </t>
  </si>
  <si>
    <t xml:space="preserve">2.3.2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</si>
  <si>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TEXTILES Y VESTUARIOS        </t>
  </si>
  <si>
    <t xml:space="preserve">2.3.2.2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</si>
  <si>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Acabados textiles                      </t>
  </si>
  <si>
    <t xml:space="preserve">2.3.2.2.01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</si>
  <si>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Acabados textiles                  </t>
  </si>
  <si>
    <t xml:space="preserve">2.3.2.3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</si>
  <si>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Prendas y accesorios de vestir         </t>
  </si>
  <si>
    <t xml:space="preserve">2.3.2.3.01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</si>
  <si>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Prendas y accesorios de vestir             </t>
  </si>
  <si>
    <t xml:space="preserve">2.3.3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</si>
  <si>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PAPEL, CARTÓN E IMPRESOS        </t>
  </si>
  <si>
    <t xml:space="preserve">2.3.3.1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</si>
  <si>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de escritorio        </t>
  </si>
  <si>
    <t xml:space="preserve">2.3.3.1.01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</si>
  <si>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Papel de escritorio              </t>
  </si>
  <si>
    <t xml:space="preserve">2.3.3.2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</si>
  <si>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y cartón                 </t>
  </si>
  <si>
    <t xml:space="preserve">2.3.3.2.01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</si>
  <si>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y cartón                     </t>
  </si>
  <si>
    <t xml:space="preserve">2.3.3.3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</si>
  <si>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artes gráficas                   </t>
  </si>
  <si>
    <t xml:space="preserve">2.3.3.3.01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</si>
  <si>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Productos de artes gráficas</t>
  </si>
  <si>
    <t xml:space="preserve">2.3.3.4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</si>
  <si>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Libros, revistas y periódicos      </t>
  </si>
  <si>
    <t xml:space="preserve">2.3.3.4.01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</si>
  <si>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Libros, revistas y periódicos              </t>
  </si>
  <si>
    <t xml:space="preserve">2.3.3.5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</si>
  <si>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Textos de enseñanza              </t>
  </si>
  <si>
    <t xml:space="preserve">2.3.3.5.01                                                                                                                                                                                                                                  </t>
  </si>
  <si>
    <t xml:space="preserve">Textos de enseñanza                                         </t>
  </si>
  <si>
    <t xml:space="preserve">2.3.4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</si>
  <si>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FARMACÉUTICOS                               </t>
  </si>
  <si>
    <t xml:space="preserve">2.3.4.1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</si>
  <si>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medicinales para uso humano     </t>
  </si>
  <si>
    <t xml:space="preserve">2.3.4.1.01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</si>
  <si>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medicinales para uso humano   </t>
  </si>
  <si>
    <t xml:space="preserve">2.3.5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</si>
  <si>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CUERO, CAUCHO Y PLÁSTICO            </t>
  </si>
  <si>
    <t xml:space="preserve">2.3.5                                                          </t>
  </si>
  <si>
    <t>CUERO, CAUCHO Y PLÁSTICO</t>
  </si>
  <si>
    <t xml:space="preserve">2.3.5.3                                                                </t>
  </si>
  <si>
    <t xml:space="preserve"> Llantas y neumáticos</t>
  </si>
  <si>
    <t xml:space="preserve">2.3.5.3.01                                                      </t>
  </si>
  <si>
    <t>Llantas y neumáticos</t>
  </si>
  <si>
    <t xml:space="preserve">2.3.6                                                                    </t>
  </si>
  <si>
    <t>PRODUCTOS DE MINERALES, METÁLICOS Y NO METÁLICOS</t>
  </si>
  <si>
    <t xml:space="preserve">2.3.6.1                                                                                                                                                                                                                                  </t>
  </si>
  <si>
    <t xml:space="preserve"> Productos de cemento, cal, asbesto, yeso y arcilla                    </t>
  </si>
  <si>
    <t xml:space="preserve">2.3.6.1.01                                                                                                                                                                                                          </t>
  </si>
  <si>
    <t xml:space="preserve">  Productos de cemento                                                                               </t>
  </si>
  <si>
    <t xml:space="preserve">2.3.6.2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</si>
  <si>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vidrio, loza y porcelana                            </t>
  </si>
  <si>
    <t xml:space="preserve">2.3.6.2.02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</si>
  <si>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loza  </t>
  </si>
  <si>
    <t xml:space="preserve">2.3.6.3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</si>
  <si>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metálicos y sus derivados                            </t>
  </si>
  <si>
    <t>2.3.6.3.04</t>
  </si>
  <si>
    <t>Herramientas menores</t>
  </si>
  <si>
    <t>2.3.6.3.06</t>
  </si>
  <si>
    <t>Productos metálicos</t>
  </si>
  <si>
    <t>2.3.7</t>
  </si>
  <si>
    <t>COMBUSTIBLES, LUBRICANTES, PRODUCTOS QUÍMICOS Y CONEXOS</t>
  </si>
  <si>
    <t>2.3.7.1</t>
  </si>
  <si>
    <t>Combustibles y lubricantes</t>
  </si>
  <si>
    <t>2.3.7.1.01</t>
  </si>
  <si>
    <t>Gasolina</t>
  </si>
  <si>
    <t>2.3.7.1.02</t>
  </si>
  <si>
    <t>Gasoil</t>
  </si>
  <si>
    <t>2.3.7.1.04</t>
  </si>
  <si>
    <t>Gas GLP</t>
  </si>
  <si>
    <t>2.3.7.1.05</t>
  </si>
  <si>
    <t>Aceites y grasas</t>
  </si>
  <si>
    <t>2.3.7.2</t>
  </si>
  <si>
    <t>Productos químicos y conexos</t>
  </si>
  <si>
    <t>2.3.7.2.04</t>
  </si>
  <si>
    <t>Abonos y fertilizantes</t>
  </si>
  <si>
    <t>2.3.7.2.05</t>
  </si>
  <si>
    <t>Insecticidas, fumigantes y otros</t>
  </si>
  <si>
    <t>2.3.7.2.06</t>
  </si>
  <si>
    <t>Pinturas, lacas, barnices, diluyentes y absorbentes para pinturas</t>
  </si>
  <si>
    <t>2.3.7.2.99</t>
  </si>
  <si>
    <t>Otros productos químicos y conexos</t>
  </si>
  <si>
    <t xml:space="preserve">2.3.9                                                                                                                                                                                                </t>
  </si>
  <si>
    <t xml:space="preserve">PRODUCTOS Y ÚTILES VARIOS                  </t>
  </si>
  <si>
    <t xml:space="preserve">2.3.9.1                                                                                                                                                                                                                                </t>
  </si>
  <si>
    <t xml:space="preserve"> Útiles y materiales de limpieza e higiene                         </t>
  </si>
  <si>
    <t xml:space="preserve">2.3.9.1.01                                                                                                                                                                                  </t>
  </si>
  <si>
    <t xml:space="preserve">Útiles y materiales de limpieza e higiene                                                       </t>
  </si>
  <si>
    <t xml:space="preserve">2.3.9.2                                                           </t>
  </si>
  <si>
    <t>Útiles  y materiales de escritorio, oficina, informática, escolares y de en</t>
  </si>
  <si>
    <t xml:space="preserve">2.3.9.2.01                                      </t>
  </si>
  <si>
    <t>Utiles  y materiales de escritorio, oficina e informática</t>
  </si>
  <si>
    <t xml:space="preserve">2.3.9.2.02                                                    </t>
  </si>
  <si>
    <t xml:space="preserve"> Útiles y materiales  escolares y de enseñanzas</t>
  </si>
  <si>
    <t xml:space="preserve">2.3.9.3                                                                                                                                                                                                                                 </t>
  </si>
  <si>
    <t xml:space="preserve">Útiles menores médico, quirúrgicos o de laboratorio                   </t>
  </si>
  <si>
    <t xml:space="preserve">2.3.9.3.01                                                                                                                                                                                                              </t>
  </si>
  <si>
    <t xml:space="preserve">Útiles menores médico, quirúrgicos o de laboratorio                    </t>
  </si>
  <si>
    <t xml:space="preserve">2.3.9.4                                                                                                                                                                                                </t>
  </si>
  <si>
    <t xml:space="preserve">Útiles destinados a actividades deportivas, culturales y recreativas          </t>
  </si>
  <si>
    <t xml:space="preserve">2.3.9.4.01                                                                                                                                                                                           </t>
  </si>
  <si>
    <t xml:space="preserve">Útiles destinados a actividades deportivas, culturales y recreativas      </t>
  </si>
  <si>
    <t xml:space="preserve">2.3.9.5                                                                                                                                                                                                                </t>
  </si>
  <si>
    <t xml:space="preserve">  Útiles de cocina y comedor                                                                  </t>
  </si>
  <si>
    <t>2.3.9.5.01</t>
  </si>
  <si>
    <t>Útiles de cocina y comedor</t>
  </si>
  <si>
    <t>2.3.9.6</t>
  </si>
  <si>
    <t>Productos eléctricos y afines</t>
  </si>
  <si>
    <t>2.3.9.6.01</t>
  </si>
  <si>
    <t>2.3.9.8</t>
  </si>
  <si>
    <t>Repuestos y accesorios menores</t>
  </si>
  <si>
    <t>2.3.9.8.01</t>
  </si>
  <si>
    <t>Repuestos</t>
  </si>
  <si>
    <t>2.3.9.8.02</t>
  </si>
  <si>
    <t>Accesorios</t>
  </si>
  <si>
    <t>2.3.9.9</t>
  </si>
  <si>
    <t>Productos y útiles varios no identificados precedentemente (n.i.p.)</t>
  </si>
  <si>
    <t>2.3.9.9.01</t>
  </si>
  <si>
    <t>Productos y Utiles Varios  n.i.p</t>
  </si>
  <si>
    <t>2.3.9.9.04</t>
  </si>
  <si>
    <t>Productos y útiles de defensa y seguridad</t>
  </si>
  <si>
    <t>2.4.1</t>
  </si>
  <si>
    <t>TRANSFERENCIAS CORRIENTES AL SECTOR PRIVADO</t>
  </si>
  <si>
    <t>2.4.1.2</t>
  </si>
  <si>
    <t>Ayudas y donaciones a personas</t>
  </si>
  <si>
    <t>2.4.1.2.02</t>
  </si>
  <si>
    <t>Ayudas y donaciones ocasionales a hogares y personas</t>
  </si>
  <si>
    <t>2.4.1.4</t>
  </si>
  <si>
    <t>Becas y viajes de estudios</t>
  </si>
  <si>
    <t>2.4.1.4.01</t>
  </si>
  <si>
    <t>Becas nacionales</t>
  </si>
  <si>
    <t>2.4.1.4.02</t>
  </si>
  <si>
    <t>Becas extranjeras</t>
  </si>
  <si>
    <t>2.4.1.6</t>
  </si>
  <si>
    <t>Transferencias corrientes a asociaciones sin fines de lucro y partidos polí</t>
  </si>
  <si>
    <t>2.4.1.6.05</t>
  </si>
  <si>
    <t>Transferencias corrientes ocasionales a asociaciones sin fines de lucro</t>
  </si>
  <si>
    <t>2.4.9</t>
  </si>
  <si>
    <t>TRANSFERENCIAS CORRIENTES A OTRAS INSTITUCIONES PÚBLICAS</t>
  </si>
  <si>
    <t xml:space="preserve">2.4.9                                                                 </t>
  </si>
  <si>
    <t xml:space="preserve">   TRANSFERENCIAS CORRIENTES A OTRAS INSTITUCIONES PÚBLICAS</t>
  </si>
  <si>
    <t xml:space="preserve">2.4.9.1                                                               </t>
  </si>
  <si>
    <t>Transferencias corrientes destinadas a otras instituciones públicas</t>
  </si>
  <si>
    <t xml:space="preserve">2.4.9.1.01                                                     </t>
  </si>
  <si>
    <t xml:space="preserve">2.6.1                                                                </t>
  </si>
  <si>
    <t xml:space="preserve">    MOBILIARIO Y EQUIPO</t>
  </si>
  <si>
    <t xml:space="preserve">2.6.1.1                                                                </t>
  </si>
  <si>
    <t xml:space="preserve"> Muebles, equipos de oficina y estantería</t>
  </si>
  <si>
    <t xml:space="preserve">2.6.1.1.01                                                  </t>
  </si>
  <si>
    <t>Muebles, equipos de oficina y estantería</t>
  </si>
  <si>
    <t xml:space="preserve">2.6.1.2                                             </t>
  </si>
  <si>
    <t xml:space="preserve"> Muebles de alojamiento</t>
  </si>
  <si>
    <t xml:space="preserve">2.6.1.2.01                                                        </t>
  </si>
  <si>
    <t xml:space="preserve">2.6.1.3                                                               </t>
  </si>
  <si>
    <t xml:space="preserve">  Equipos de tecnología de la información y comunicación</t>
  </si>
  <si>
    <t xml:space="preserve">2.6.1.3.01                                                        </t>
  </si>
  <si>
    <t xml:space="preserve"> Equipos de tecnología de la información y comunicación</t>
  </si>
  <si>
    <t xml:space="preserve">2.6.1.4                                              </t>
  </si>
  <si>
    <t>Electrodomésticos</t>
  </si>
  <si>
    <t xml:space="preserve">2.6.1.4.01                                        </t>
  </si>
  <si>
    <t xml:space="preserve">Electrodomésticos                                                                                                                                                                                                         </t>
  </si>
  <si>
    <t xml:space="preserve">2.6.2                                                                                                                                                                           </t>
  </si>
  <si>
    <t xml:space="preserve">MOBILIARIO Y EQUIPO DE AUDIO, AUDIOVISUAL, RECREATIVO Y EDUCACIONAL    </t>
  </si>
  <si>
    <t xml:space="preserve">2.6.2.1                                                                </t>
  </si>
  <si>
    <t xml:space="preserve"> Equipos y aparatos audiovisuales                                                                                                                                                                             </t>
  </si>
  <si>
    <t xml:space="preserve">2.6.2.1.01                                                       </t>
  </si>
  <si>
    <t xml:space="preserve">  Equipos y Aparatos Audiovisuales                                                                                                                                                              </t>
  </si>
  <si>
    <t xml:space="preserve">2.6.4                                                          </t>
  </si>
  <si>
    <t>2.6.4.1</t>
  </si>
  <si>
    <t>Automóviles y camiones</t>
  </si>
  <si>
    <t>2.6.4.1.01</t>
  </si>
  <si>
    <t>2.6.5</t>
  </si>
  <si>
    <t>MAQUINARIA, OTROS EQUIPOS Y HERRAMIENTAS</t>
  </si>
  <si>
    <t>2.6.5.2</t>
  </si>
  <si>
    <t>Maquinaria y equipo industrial</t>
  </si>
  <si>
    <t>2.6.5.2.01</t>
  </si>
  <si>
    <t>2.6.5.4</t>
  </si>
  <si>
    <t>Sistemas y equipos de climatización</t>
  </si>
  <si>
    <t>2.6.5.4.01</t>
  </si>
  <si>
    <t>2.6.5.5</t>
  </si>
  <si>
    <t>Equipo de comunicación, telecomunicaciones y señalamiento</t>
  </si>
  <si>
    <t>2.6.5.5.01</t>
  </si>
  <si>
    <t>2.6.5.6</t>
  </si>
  <si>
    <t>Equipo de generación eléctrica y a fines</t>
  </si>
  <si>
    <t>2.6.5.6.01</t>
  </si>
  <si>
    <t>2.6.5.7</t>
  </si>
  <si>
    <t>Máquinas-herramientas</t>
  </si>
  <si>
    <t>2.6.5.7.01</t>
  </si>
  <si>
    <t>2.6.8</t>
  </si>
  <si>
    <t>BIENES INTANGIBLES</t>
  </si>
  <si>
    <t>2.6.8.3</t>
  </si>
  <si>
    <t>Programas de informática y base de datos</t>
  </si>
  <si>
    <t>2.6.8.3.01</t>
  </si>
  <si>
    <t>Programas de informática</t>
  </si>
  <si>
    <t>2.6.9</t>
  </si>
  <si>
    <t>EDIFICIOS, ESTRUCTURAS, TIERRAS, TERRENOS Y OBJETOS DE VALOR</t>
  </si>
  <si>
    <t>2.6.9.6</t>
  </si>
  <si>
    <t>Accesorios para edificaciones residenciales y no residenciales</t>
  </si>
  <si>
    <t>2.6.9.6.01</t>
  </si>
  <si>
    <t xml:space="preserve">    REMUNERACIONES Y CONTRIBUCIONES</t>
  </si>
  <si>
    <t xml:space="preserve">          VEHÍCULOS Y EQUIPO DE TRANSPORTE, TRACCIÓN Y ELEVACIÓN                                                                           </t>
  </si>
  <si>
    <t>Febrero</t>
  </si>
  <si>
    <t>TRANSFERENCIAS CORRIENTES</t>
  </si>
  <si>
    <t>BIENES MUEBLES, INMUEBLES E INTANGIBLES</t>
  </si>
  <si>
    <t xml:space="preserve">Marzo </t>
  </si>
  <si>
    <t>2.1.1.2.03</t>
  </si>
  <si>
    <t>Suplencias</t>
  </si>
  <si>
    <t>2.1.3</t>
  </si>
  <si>
    <t>DIETAS Y GASTOS DE REPRESENTACION</t>
  </si>
  <si>
    <t>2.1.3.2</t>
  </si>
  <si>
    <t>2.1.3.2.01</t>
  </si>
  <si>
    <t>Gastos de Representación en el país</t>
  </si>
  <si>
    <t>Gastos de Representación</t>
  </si>
  <si>
    <t xml:space="preserve">2.3.6.1.05                                                                                                                                                                                                   </t>
  </si>
  <si>
    <t>Productos de Arcillas y derivados</t>
  </si>
  <si>
    <t>2.6.3</t>
  </si>
  <si>
    <t>EQUIPO E INSTRUMENTAL, CIENTIFICO Y LABORATORIO</t>
  </si>
  <si>
    <t>2.6.3.1</t>
  </si>
  <si>
    <t>Equipo Médico y de laboratorio</t>
  </si>
  <si>
    <t>2.6.3.1.01</t>
  </si>
  <si>
    <t>2.6.6</t>
  </si>
  <si>
    <t>2.6.6.2</t>
  </si>
  <si>
    <t>2.6.6.2.01</t>
  </si>
  <si>
    <t>EQUIPOS DE DEFENSA Y SEGURIDAD</t>
  </si>
  <si>
    <t>Equipos de seguridad</t>
  </si>
  <si>
    <t xml:space="preserve">2.3.6.2.01                                                                                                                                                                                                                                       </t>
  </si>
  <si>
    <t>Productos de Vidrio</t>
  </si>
  <si>
    <t>INSTITUTO TECNOLOGICO DE LAS AMERICAS</t>
  </si>
  <si>
    <t>EJECUCION MENSUAL-SIGEF</t>
  </si>
  <si>
    <t>CORRESPONDIENTE AL MES DE MARZO 2022</t>
  </si>
  <si>
    <t xml:space="preserve">LIBRAMIENTOS-APROBADO+ TEMPORAR </t>
  </si>
  <si>
    <t>POR IMPUTACION DEL GASTO</t>
  </si>
  <si>
    <t>ABRIL</t>
  </si>
  <si>
    <t>2.6.4.3</t>
  </si>
  <si>
    <t>2.6.4.3.01</t>
  </si>
  <si>
    <t>Equipo Aeronáutico</t>
  </si>
  <si>
    <t>Mayo</t>
  </si>
  <si>
    <t>Abril</t>
  </si>
  <si>
    <t>Junio</t>
  </si>
  <si>
    <t>Julio</t>
  </si>
  <si>
    <t>2.4.1.3</t>
  </si>
  <si>
    <t>2.4.1.2.03</t>
  </si>
  <si>
    <t>Premios literarios, deportivos y culturales</t>
  </si>
  <si>
    <t>CORRESPONDIENTE AL MES DE JULIO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</si>
</sst>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9" tint="-0.24997711111789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83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top"/>
    </xf>
    <xf numFmtId="4" fontId="3" fillId="0" borderId="0" xfId="0" applyNumberFormat="1" applyFont="1" applyFill="1" applyBorder="1" applyAlignment="1">
      <alignment horizontal="right" vertical="top" shrinkToFit="1"/>
    </xf>
    <xf numFmtId="2" fontId="3" fillId="0" borderId="0" xfId="0" applyNumberFormat="1" applyFont="1" applyFill="1" applyBorder="1" applyAlignment="1">
      <alignment horizontal="right" vertical="center" shrinkToFit="1"/>
    </xf>
    <xf numFmtId="4" fontId="3" fillId="0" borderId="0" xfId="0" applyNumberFormat="1" applyFont="1" applyFill="1" applyBorder="1" applyAlignment="1">
      <alignment horizontal="right" vertical="center" shrinkToFit="1"/>
    </xf>
    <xf numFmtId="43" fontId="4" fillId="0" borderId="0" xfId="1" applyFont="1" applyFill="1" applyBorder="1" applyAlignment="1">
      <alignment horizontal="left" vertical="top"/>
    </xf>
    <xf numFmtId="2" fontId="3" fillId="0" borderId="0" xfId="0" applyNumberFormat="1" applyFont="1" applyFill="1" applyBorder="1" applyAlignment="1">
      <alignment horizontal="right" vertical="top" shrinkToFit="1"/>
    </xf>
    <xf numFmtId="0" fontId="3" fillId="0" borderId="0" xfId="0" applyFont="1" applyFill="1" applyBorder="1" applyAlignment="1">
      <alignment horizontal="left" vertical="top" wrapText="1" indent="1"/>
    </xf>
    <xf numFmtId="0" fontId="5" fillId="0" borderId="0" xfId="0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top" wrapText="1"/>
    </xf>
    <xf numFmtId="43" fontId="2" fillId="0" borderId="0" xfId="1" applyFont="1" applyFill="1" applyBorder="1" applyAlignment="1">
      <alignment horizontal="left" vertical="top" wrapText="1" indent="8"/>
    </xf>
    <xf numFmtId="43" fontId="3" fillId="0" borderId="0" xfId="1" applyFont="1" applyFill="1" applyBorder="1" applyAlignment="1">
      <alignment horizontal="right" vertical="top" shrinkToFit="1"/>
    </xf>
    <xf numFmtId="43" fontId="3" fillId="0" borderId="0" xfId="1" applyFont="1" applyFill="1" applyBorder="1" applyAlignment="1">
      <alignment horizontal="right" vertical="center" shrinkToFit="1"/>
    </xf>
    <xf numFmtId="43" fontId="3" fillId="0" borderId="0" xfId="1" applyFont="1" applyFill="1" applyBorder="1" applyAlignment="1">
      <alignment horizontal="center" vertical="top" shrinkToFit="1"/>
    </xf>
    <xf numFmtId="43" fontId="3" fillId="0" borderId="0" xfId="1" applyFont="1" applyFill="1" applyBorder="1" applyAlignment="1">
      <alignment horizontal="center" vertical="center" shrinkToFit="1"/>
    </xf>
    <xf numFmtId="43" fontId="3" fillId="0" borderId="0" xfId="0" applyNumberFormat="1" applyFont="1" applyFill="1" applyBorder="1" applyAlignment="1">
      <alignment horizontal="left" vertical="top" wrapText="1" indent="2"/>
    </xf>
    <xf numFmtId="0" fontId="4" fillId="2" borderId="4" xfId="0" applyFont="1" applyFill="1" applyBorder="1" applyAlignment="1">
      <alignment horizontal="left" vertical="top" wrapText="1"/>
    </xf>
    <xf numFmtId="4" fontId="3" fillId="2" borderId="0" xfId="0" applyNumberFormat="1" applyFont="1" applyFill="1" applyBorder="1" applyAlignment="1">
      <alignment horizontal="right" vertical="top" shrinkToFit="1"/>
    </xf>
    <xf numFmtId="43" fontId="3" fillId="2" borderId="0" xfId="1" applyFont="1" applyFill="1" applyBorder="1" applyAlignment="1">
      <alignment horizontal="center" vertical="top" shrinkToFit="1"/>
    </xf>
    <xf numFmtId="0" fontId="5" fillId="2" borderId="0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 indent="8"/>
    </xf>
    <xf numFmtId="0" fontId="2" fillId="2" borderId="3" xfId="0" applyFont="1" applyFill="1" applyBorder="1" applyAlignment="1">
      <alignment horizontal="left" vertical="top" wrapText="1" indent="2"/>
    </xf>
    <xf numFmtId="43" fontId="2" fillId="2" borderId="2" xfId="1" applyFont="1" applyFill="1" applyBorder="1" applyAlignment="1">
      <alignment horizontal="left" vertical="top" wrapText="1" indent="8"/>
    </xf>
    <xf numFmtId="0" fontId="3" fillId="0" borderId="0" xfId="2" applyFont="1" applyFill="1" applyBorder="1" applyAlignment="1">
      <alignment vertical="center" wrapText="1"/>
    </xf>
    <xf numFmtId="0" fontId="3" fillId="0" borderId="0" xfId="2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left" vertical="top"/>
    </xf>
    <xf numFmtId="0" fontId="6" fillId="0" borderId="0" xfId="2" applyFont="1" applyFill="1" applyBorder="1" applyAlignment="1">
      <alignment horizontal="center" vertical="top"/>
    </xf>
    <xf numFmtId="0" fontId="2" fillId="2" borderId="2" xfId="0" applyFont="1" applyFill="1" applyBorder="1" applyAlignment="1">
      <alignment vertical="top" wrapText="1"/>
    </xf>
    <xf numFmtId="43" fontId="2" fillId="0" borderId="0" xfId="1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43" fontId="2" fillId="0" borderId="0" xfId="1" applyFont="1" applyFill="1" applyBorder="1" applyAlignment="1">
      <alignment horizontal="left" vertical="top" wrapText="1"/>
    </xf>
    <xf numFmtId="43" fontId="2" fillId="2" borderId="0" xfId="1" applyFont="1" applyFill="1" applyBorder="1" applyAlignment="1">
      <alignment horizontal="right" vertical="top" indent="2" shrinkToFit="1"/>
    </xf>
    <xf numFmtId="43" fontId="2" fillId="0" borderId="0" xfId="1" applyFont="1" applyFill="1" applyBorder="1" applyAlignment="1">
      <alignment horizontal="left" vertical="top" wrapText="1" indent="4"/>
    </xf>
    <xf numFmtId="43" fontId="5" fillId="0" borderId="0" xfId="1" applyFont="1" applyFill="1" applyBorder="1" applyAlignment="1">
      <alignment horizontal="left" vertical="top"/>
    </xf>
    <xf numFmtId="43" fontId="2" fillId="0" borderId="0" xfId="1" applyFont="1" applyFill="1" applyBorder="1" applyAlignment="1">
      <alignment horizontal="left" vertical="center" wrapText="1" indent="4"/>
    </xf>
    <xf numFmtId="43" fontId="2" fillId="0" borderId="0" xfId="1" applyFont="1" applyFill="1" applyBorder="1" applyAlignment="1">
      <alignment horizontal="right" vertical="top" indent="2" shrinkToFit="1"/>
    </xf>
    <xf numFmtId="0" fontId="2" fillId="0" borderId="0" xfId="2" applyFont="1" applyFill="1" applyBorder="1" applyAlignment="1">
      <alignment vertical="center" wrapText="1"/>
    </xf>
    <xf numFmtId="43" fontId="2" fillId="2" borderId="0" xfId="1" applyFont="1" applyFill="1" applyBorder="1" applyAlignment="1">
      <alignment vertical="top" shrinkToFit="1"/>
    </xf>
    <xf numFmtId="43" fontId="2" fillId="0" borderId="0" xfId="1" applyFont="1" applyFill="1" applyBorder="1" applyAlignment="1">
      <alignment vertical="top" shrinkToFit="1"/>
    </xf>
    <xf numFmtId="43" fontId="5" fillId="0" borderId="0" xfId="1" applyFont="1" applyFill="1" applyBorder="1" applyAlignment="1">
      <alignment vertical="top"/>
    </xf>
    <xf numFmtId="43" fontId="2" fillId="0" borderId="0" xfId="1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top" shrinkToFit="1"/>
    </xf>
    <xf numFmtId="2" fontId="2" fillId="0" borderId="0" xfId="0" applyNumberFormat="1" applyFont="1" applyFill="1" applyBorder="1" applyAlignment="1">
      <alignment vertical="top" shrinkToFit="1"/>
    </xf>
    <xf numFmtId="4" fontId="2" fillId="0" borderId="0" xfId="0" applyNumberFormat="1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/>
    </xf>
    <xf numFmtId="43" fontId="2" fillId="0" borderId="0" xfId="0" applyNumberFormat="1" applyFont="1" applyFill="1" applyBorder="1" applyAlignment="1">
      <alignment horizontal="left" vertical="top" wrapText="1" indent="2"/>
    </xf>
    <xf numFmtId="43" fontId="2" fillId="2" borderId="0" xfId="0" applyNumberFormat="1" applyFont="1" applyFill="1" applyBorder="1" applyAlignment="1">
      <alignment horizontal="left" vertical="top" wrapText="1" indent="2"/>
    </xf>
    <xf numFmtId="43" fontId="5" fillId="2" borderId="0" xfId="0" applyNumberFormat="1" applyFont="1" applyFill="1" applyBorder="1" applyAlignment="1">
      <alignment horizontal="left" vertical="top"/>
    </xf>
    <xf numFmtId="43" fontId="4" fillId="0" borderId="0" xfId="0" applyNumberFormat="1" applyFont="1" applyFill="1" applyBorder="1" applyAlignment="1">
      <alignment horizontal="left" vertical="top"/>
    </xf>
    <xf numFmtId="2" fontId="3" fillId="2" borderId="0" xfId="0" applyNumberFormat="1" applyFont="1" applyFill="1" applyBorder="1" applyAlignment="1">
      <alignment horizontal="right" vertical="top" shrinkToFit="1"/>
    </xf>
    <xf numFmtId="43" fontId="3" fillId="0" borderId="0" xfId="1" applyFont="1" applyFill="1" applyBorder="1" applyAlignment="1">
      <alignment horizontal="left" vertical="top" wrapText="1" indent="8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43" fontId="3" fillId="0" borderId="0" xfId="1" applyFont="1" applyFill="1" applyBorder="1" applyAlignment="1">
      <alignment horizontal="left" vertical="top" wrapText="1"/>
    </xf>
    <xf numFmtId="43" fontId="3" fillId="0" borderId="0" xfId="1" applyFont="1" applyFill="1" applyBorder="1" applyAlignment="1">
      <alignment vertical="top" wrapText="1"/>
    </xf>
    <xf numFmtId="43" fontId="3" fillId="2" borderId="0" xfId="1" applyFont="1" applyFill="1" applyBorder="1" applyAlignment="1">
      <alignment horizontal="right" vertical="top" indent="2" shrinkToFit="1"/>
    </xf>
    <xf numFmtId="43" fontId="3" fillId="2" borderId="0" xfId="1" applyFont="1" applyFill="1" applyBorder="1" applyAlignment="1">
      <alignment vertical="top" shrinkToFit="1"/>
    </xf>
    <xf numFmtId="43" fontId="3" fillId="0" borderId="0" xfId="1" applyFont="1" applyFill="1" applyBorder="1" applyAlignment="1">
      <alignment horizontal="left" vertical="top" wrapText="1" indent="4"/>
    </xf>
    <xf numFmtId="43" fontId="3" fillId="0" borderId="0" xfId="1" applyFont="1" applyFill="1" applyBorder="1" applyAlignment="1">
      <alignment vertical="top" shrinkToFit="1"/>
    </xf>
    <xf numFmtId="43" fontId="4" fillId="0" borderId="0" xfId="1" applyFont="1" applyFill="1" applyBorder="1" applyAlignment="1">
      <alignment vertical="top"/>
    </xf>
    <xf numFmtId="43" fontId="3" fillId="0" borderId="0" xfId="1" applyFont="1" applyFill="1" applyBorder="1" applyAlignment="1">
      <alignment vertical="center" wrapText="1"/>
    </xf>
    <xf numFmtId="43" fontId="3" fillId="0" borderId="0" xfId="1" applyFont="1" applyFill="1" applyBorder="1" applyAlignment="1">
      <alignment horizontal="left" vertical="center" wrapText="1" indent="4"/>
    </xf>
    <xf numFmtId="43" fontId="3" fillId="0" borderId="0" xfId="1" applyFont="1" applyFill="1" applyBorder="1" applyAlignment="1">
      <alignment horizontal="right" vertical="top" indent="2" shrinkToFit="1"/>
    </xf>
    <xf numFmtId="4" fontId="3" fillId="0" borderId="0" xfId="0" applyNumberFormat="1" applyFont="1" applyFill="1" applyBorder="1" applyAlignment="1">
      <alignment vertical="top" shrinkToFit="1"/>
    </xf>
    <xf numFmtId="2" fontId="3" fillId="0" borderId="0" xfId="0" applyNumberFormat="1" applyFont="1" applyFill="1" applyBorder="1" applyAlignment="1">
      <alignment vertical="top" shrinkToFit="1"/>
    </xf>
    <xf numFmtId="4" fontId="3" fillId="0" borderId="0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43" fontId="3" fillId="2" borderId="0" xfId="1" applyFont="1" applyFill="1" applyBorder="1" applyAlignment="1">
      <alignment horizontal="right" vertical="top" shrinkToFi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43" fontId="2" fillId="2" borderId="2" xfId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</cellXfs>
  <cellStyles count="3">
    <cellStyle name="Millares" xfId="1" builtinId="3"/>
    <cellStyle name="Normal" xfId="0" builtinId="0"/>
    <cellStyle name="Normal 2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6"/>
  <sheetViews>
    <sheetView tabSelected="1" workbookViewId="0">
      <selection activeCell="F8" sqref="F8"/>
    </sheetView>
  </sheetViews>
  <sheetFormatPr baseColWidth="10" defaultColWidth="9.33203125" defaultRowHeight="15" x14ac:dyDescent="0.2"/>
  <cols>
    <col min="1" max="1" width="20.6640625" style="3" customWidth="1"/>
    <col min="2" max="2" width="48.83203125" style="3" customWidth="1"/>
    <col min="3" max="3" width="27.6640625" style="10" customWidth="1"/>
    <col min="4" max="4" width="25.1640625" style="10" customWidth="1"/>
    <col min="5" max="5" width="28.83203125" style="51" customWidth="1"/>
    <col min="6" max="6" width="24.83203125" style="51" customWidth="1"/>
    <col min="7" max="7" width="30.1640625" style="3" customWidth="1"/>
    <col min="8" max="8" width="30.33203125" style="10" customWidth="1"/>
    <col min="9" max="13" width="23" style="7" customWidth="1"/>
    <col min="14" max="14" width="23.33203125" style="3" customWidth="1"/>
    <col min="15" max="16" width="9.33203125" style="3"/>
    <col min="17" max="17" width="17.5" style="3" bestFit="1" customWidth="1"/>
    <col min="18" max="18" width="14.5" style="3" bestFit="1" customWidth="1"/>
    <col min="19" max="16384" width="9.33203125" style="3"/>
  </cols>
  <sheetData>
    <row r="1" spans="1:14" x14ac:dyDescent="0.2">
      <c r="B1" s="82" t="s">
        <v>431</v>
      </c>
      <c r="C1" s="82"/>
      <c r="D1" s="82"/>
      <c r="E1" s="82"/>
      <c r="F1" s="82"/>
      <c r="G1" s="82"/>
      <c r="H1" s="82"/>
      <c r="I1" s="82"/>
      <c r="J1" s="35"/>
      <c r="K1" s="59"/>
      <c r="L1" s="76"/>
      <c r="M1" s="78"/>
    </row>
    <row r="2" spans="1:14" x14ac:dyDescent="0.2">
      <c r="B2" s="81" t="s">
        <v>432</v>
      </c>
      <c r="C2" s="81"/>
      <c r="D2" s="81"/>
      <c r="E2" s="81"/>
      <c r="F2" s="81"/>
      <c r="G2" s="81"/>
      <c r="H2" s="81"/>
      <c r="I2" s="81"/>
      <c r="J2" s="36"/>
      <c r="K2" s="58"/>
      <c r="L2" s="75"/>
      <c r="M2" s="77"/>
    </row>
    <row r="3" spans="1:14" x14ac:dyDescent="0.2">
      <c r="B3" s="81" t="s">
        <v>447</v>
      </c>
      <c r="C3" s="81"/>
      <c r="D3" s="81"/>
      <c r="E3" s="81"/>
      <c r="F3" s="81"/>
      <c r="G3" s="81"/>
      <c r="H3" s="81"/>
      <c r="I3" s="81"/>
      <c r="J3" s="36"/>
      <c r="K3" s="58"/>
      <c r="L3" s="75"/>
      <c r="M3" s="77"/>
    </row>
    <row r="4" spans="1:14" x14ac:dyDescent="0.2">
      <c r="B4" s="81" t="s">
        <v>434</v>
      </c>
      <c r="C4" s="81"/>
      <c r="D4" s="81"/>
      <c r="E4" s="81"/>
      <c r="F4" s="81"/>
      <c r="G4" s="81"/>
      <c r="H4" s="81"/>
      <c r="I4" s="81"/>
      <c r="J4" s="36"/>
      <c r="K4" s="58"/>
      <c r="L4" s="75"/>
      <c r="M4" s="77"/>
    </row>
    <row r="5" spans="1:14" x14ac:dyDescent="0.2">
      <c r="B5" s="81" t="s">
        <v>435</v>
      </c>
      <c r="C5" s="81"/>
      <c r="D5" s="81"/>
      <c r="E5" s="81"/>
      <c r="F5" s="81"/>
      <c r="G5" s="81"/>
      <c r="H5" s="81"/>
      <c r="I5" s="81"/>
      <c r="J5" s="36"/>
      <c r="K5" s="58"/>
      <c r="L5" s="75"/>
      <c r="M5" s="77"/>
    </row>
    <row r="7" spans="1:14" s="22" customFormat="1" ht="45" x14ac:dyDescent="0.2">
      <c r="A7" s="23" t="s">
        <v>32</v>
      </c>
      <c r="B7" s="24" t="s">
        <v>33</v>
      </c>
      <c r="C7" s="25" t="s">
        <v>37</v>
      </c>
      <c r="D7" s="25" t="s">
        <v>48</v>
      </c>
      <c r="E7" s="33" t="s">
        <v>49</v>
      </c>
      <c r="F7" s="33" t="s">
        <v>38</v>
      </c>
      <c r="G7" s="79" t="s">
        <v>0</v>
      </c>
      <c r="H7" s="79" t="s">
        <v>405</v>
      </c>
      <c r="I7" s="80" t="s">
        <v>408</v>
      </c>
      <c r="J7" s="80" t="s">
        <v>441</v>
      </c>
      <c r="K7" s="80" t="s">
        <v>440</v>
      </c>
      <c r="L7" s="80" t="s">
        <v>442</v>
      </c>
      <c r="M7" s="80" t="s">
        <v>443</v>
      </c>
      <c r="N7" s="27" t="s">
        <v>1</v>
      </c>
    </row>
    <row r="8" spans="1:14" s="10" customFormat="1" x14ac:dyDescent="0.2">
      <c r="A8" s="11"/>
      <c r="B8" s="11"/>
      <c r="C8" s="60">
        <v>353843061</v>
      </c>
      <c r="D8" s="60">
        <v>52000000</v>
      </c>
      <c r="E8" s="61">
        <v>241366033</v>
      </c>
      <c r="F8" s="34"/>
      <c r="G8" s="57">
        <v>19798829.41</v>
      </c>
      <c r="H8" s="57">
        <v>32099128.52</v>
      </c>
      <c r="I8" s="16">
        <v>45844279.979999997</v>
      </c>
      <c r="J8" s="16">
        <v>52488626.460000001</v>
      </c>
      <c r="K8" s="16">
        <v>36375815.840000004</v>
      </c>
      <c r="L8" s="16">
        <v>51429295.130000003</v>
      </c>
      <c r="M8" s="16">
        <v>39619827.850000001</v>
      </c>
      <c r="N8" s="16">
        <f>SUM(G8:M8)</f>
        <v>277655803.19</v>
      </c>
    </row>
    <row r="9" spans="1:14" s="22" customFormat="1" ht="30" x14ac:dyDescent="0.2">
      <c r="A9" s="19">
        <v>2.1</v>
      </c>
      <c r="B9" s="19" t="s">
        <v>403</v>
      </c>
      <c r="C9" s="62">
        <v>351843062</v>
      </c>
      <c r="D9" s="62">
        <v>-4125279.08</v>
      </c>
      <c r="E9" s="63">
        <v>41851550</v>
      </c>
      <c r="F9" s="44">
        <v>1408000</v>
      </c>
      <c r="G9" s="20">
        <v>19798829.41</v>
      </c>
      <c r="H9" s="20">
        <v>23859308.34</v>
      </c>
      <c r="I9" s="21">
        <v>37236818.170000002</v>
      </c>
      <c r="J9" s="21">
        <v>49858508.549999997</v>
      </c>
      <c r="K9" s="21">
        <v>26596231.989999998</v>
      </c>
      <c r="L9" s="21">
        <v>33433639.18</v>
      </c>
      <c r="M9" s="21">
        <v>32274617.59</v>
      </c>
      <c r="N9" s="21">
        <f>SUM(G9:M9)</f>
        <v>223057953.23000002</v>
      </c>
    </row>
    <row r="10" spans="1:14" x14ac:dyDescent="0.2">
      <c r="A10" s="1" t="s">
        <v>50</v>
      </c>
      <c r="B10" s="1" t="s">
        <v>51</v>
      </c>
      <c r="C10" s="64">
        <v>312928374</v>
      </c>
      <c r="D10" s="64">
        <v>-4125279.08</v>
      </c>
      <c r="E10" s="65">
        <v>10480400</v>
      </c>
      <c r="F10" s="45">
        <v>5668333.3300000001</v>
      </c>
      <c r="G10" s="4">
        <v>17011397.18</v>
      </c>
      <c r="H10" s="4">
        <v>20363464.879999999</v>
      </c>
      <c r="I10" s="4">
        <v>32143720.129999999</v>
      </c>
      <c r="J10" s="4">
        <v>30585858.73</v>
      </c>
      <c r="K10" s="4">
        <v>21366523.260000002</v>
      </c>
      <c r="L10" s="4">
        <v>28529817.120000001</v>
      </c>
      <c r="M10" s="4">
        <v>27440552.66</v>
      </c>
      <c r="N10" s="16">
        <f>SUM(G10:M10)</f>
        <v>177441333.96000001</v>
      </c>
    </row>
    <row r="11" spans="1:14" x14ac:dyDescent="0.2">
      <c r="A11" s="1" t="s">
        <v>2</v>
      </c>
      <c r="B11" s="1" t="s">
        <v>3</v>
      </c>
      <c r="C11" s="64">
        <v>234856961</v>
      </c>
      <c r="D11" s="64">
        <v>-25079627.84</v>
      </c>
      <c r="E11" s="66"/>
      <c r="F11" s="45">
        <v>0</v>
      </c>
      <c r="G11" s="4">
        <v>15519947.18</v>
      </c>
      <c r="H11" s="4">
        <v>18164456.59</v>
      </c>
      <c r="I11" s="4">
        <v>19965873.289999999</v>
      </c>
      <c r="J11" s="4">
        <v>19515206.59</v>
      </c>
      <c r="K11" s="4">
        <v>19953373.260000002</v>
      </c>
      <c r="L11" s="4">
        <v>19883123.23</v>
      </c>
      <c r="M11" s="4">
        <v>19960956.59</v>
      </c>
      <c r="N11" s="16">
        <f>SUM(G11:M11)</f>
        <v>132962936.73</v>
      </c>
    </row>
    <row r="12" spans="1:14" x14ac:dyDescent="0.2">
      <c r="A12" s="1" t="s">
        <v>4</v>
      </c>
      <c r="B12" s="1" t="s">
        <v>5</v>
      </c>
      <c r="C12" s="64">
        <v>186496961</v>
      </c>
      <c r="D12" s="64">
        <v>23280372.16</v>
      </c>
      <c r="E12" s="61"/>
      <c r="F12" s="45">
        <v>0</v>
      </c>
      <c r="G12" s="4">
        <v>15519947.18</v>
      </c>
      <c r="H12" s="4">
        <v>18164456.59</v>
      </c>
      <c r="I12" s="4">
        <v>19965873.289999999</v>
      </c>
      <c r="J12" s="4">
        <v>19515206.59</v>
      </c>
      <c r="K12" s="4">
        <v>19953373.260000002</v>
      </c>
      <c r="L12" s="4">
        <v>19883123.260000002</v>
      </c>
      <c r="M12" s="4">
        <v>19960956.59</v>
      </c>
      <c r="N12" s="16">
        <f t="shared" ref="N12:N41" si="0">SUM(G12:M12)</f>
        <v>132962936.76000001</v>
      </c>
    </row>
    <row r="13" spans="1:14" x14ac:dyDescent="0.2">
      <c r="A13" s="2" t="s">
        <v>6</v>
      </c>
      <c r="B13" s="2" t="s">
        <v>7</v>
      </c>
      <c r="C13" s="64">
        <v>48360000</v>
      </c>
      <c r="D13" s="64">
        <v>-48360000</v>
      </c>
      <c r="E13" s="67"/>
      <c r="F13" s="45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16">
        <f t="shared" si="0"/>
        <v>0</v>
      </c>
    </row>
    <row r="14" spans="1:14" ht="28.5" x14ac:dyDescent="0.2">
      <c r="A14" s="2" t="s">
        <v>8</v>
      </c>
      <c r="B14" s="2" t="s">
        <v>9</v>
      </c>
      <c r="C14" s="64">
        <v>54000000</v>
      </c>
      <c r="D14" s="64">
        <v>20954348.760000002</v>
      </c>
      <c r="E14" s="65">
        <v>5480400</v>
      </c>
      <c r="F14" s="45">
        <v>5155000</v>
      </c>
      <c r="G14" s="15">
        <v>1491450</v>
      </c>
      <c r="H14" s="4">
        <v>1869536.67</v>
      </c>
      <c r="I14" s="17">
        <v>11239207</v>
      </c>
      <c r="J14" s="17">
        <v>11010073</v>
      </c>
      <c r="K14" s="17">
        <v>1413150</v>
      </c>
      <c r="L14" s="17">
        <v>7661764</v>
      </c>
      <c r="M14" s="17">
        <v>7438064</v>
      </c>
      <c r="N14" s="16">
        <f t="shared" si="0"/>
        <v>42123244.670000002</v>
      </c>
    </row>
    <row r="15" spans="1:14" x14ac:dyDescent="0.2">
      <c r="A15" s="2" t="s">
        <v>409</v>
      </c>
      <c r="B15" s="2" t="s">
        <v>410</v>
      </c>
      <c r="C15" s="68"/>
      <c r="D15" s="68"/>
      <c r="E15" s="65"/>
      <c r="F15" s="45">
        <v>75000</v>
      </c>
      <c r="G15" s="15">
        <v>0</v>
      </c>
      <c r="H15" s="4">
        <v>0</v>
      </c>
      <c r="I15" s="17">
        <v>50000</v>
      </c>
      <c r="J15" s="17">
        <v>32000</v>
      </c>
      <c r="K15" s="17">
        <v>0</v>
      </c>
      <c r="L15" s="17">
        <v>0</v>
      </c>
      <c r="M15" s="17">
        <v>3500</v>
      </c>
      <c r="N15" s="16">
        <f t="shared" si="0"/>
        <v>85500</v>
      </c>
    </row>
    <row r="16" spans="1:14" x14ac:dyDescent="0.2">
      <c r="A16" s="1" t="s">
        <v>10</v>
      </c>
      <c r="B16" s="1" t="s">
        <v>11</v>
      </c>
      <c r="C16" s="64">
        <v>18000000</v>
      </c>
      <c r="D16" s="64">
        <v>-18000000</v>
      </c>
      <c r="E16" s="61"/>
      <c r="F16" s="45">
        <v>0</v>
      </c>
      <c r="G16" s="14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16">
        <f t="shared" si="0"/>
        <v>0</v>
      </c>
    </row>
    <row r="17" spans="1:14" x14ac:dyDescent="0.2">
      <c r="A17" s="2" t="s">
        <v>12</v>
      </c>
      <c r="B17" s="2" t="s">
        <v>13</v>
      </c>
      <c r="C17" s="68">
        <v>36000000</v>
      </c>
      <c r="D17" s="68">
        <v>-17894727.079999998</v>
      </c>
      <c r="E17" s="67"/>
      <c r="F17" s="45">
        <v>5080000</v>
      </c>
      <c r="G17" s="15">
        <v>1491450</v>
      </c>
      <c r="H17" s="4">
        <v>1001450</v>
      </c>
      <c r="I17" s="17">
        <v>802650</v>
      </c>
      <c r="J17" s="17">
        <v>802650</v>
      </c>
      <c r="K17" s="17">
        <v>1107650</v>
      </c>
      <c r="L17" s="17">
        <v>1402650</v>
      </c>
      <c r="M17" s="17">
        <v>1387650</v>
      </c>
      <c r="N17" s="16">
        <f t="shared" si="0"/>
        <v>7996150</v>
      </c>
    </row>
    <row r="18" spans="1:14" ht="22.5" customHeight="1" x14ac:dyDescent="0.2">
      <c r="A18" s="2" t="s">
        <v>35</v>
      </c>
      <c r="B18" s="2" t="s">
        <v>36</v>
      </c>
      <c r="C18" s="68"/>
      <c r="D18" s="68">
        <v>56849075.840000004</v>
      </c>
      <c r="E18" s="65">
        <v>5480400</v>
      </c>
      <c r="F18" s="45">
        <v>0</v>
      </c>
      <c r="G18" s="14">
        <v>0</v>
      </c>
      <c r="H18" s="4">
        <v>868086.67</v>
      </c>
      <c r="I18" s="17">
        <v>10386557</v>
      </c>
      <c r="J18" s="17">
        <v>10175423</v>
      </c>
      <c r="K18" s="17">
        <v>305500</v>
      </c>
      <c r="L18" s="17">
        <v>6259114</v>
      </c>
      <c r="M18" s="17">
        <v>6046914</v>
      </c>
      <c r="N18" s="16">
        <f t="shared" si="0"/>
        <v>34041594.670000002</v>
      </c>
    </row>
    <row r="19" spans="1:14" x14ac:dyDescent="0.2">
      <c r="A19" s="2" t="s">
        <v>39</v>
      </c>
      <c r="B19" s="2" t="s">
        <v>40</v>
      </c>
      <c r="C19" s="68">
        <v>24071413</v>
      </c>
      <c r="D19" s="69">
        <v>0</v>
      </c>
      <c r="E19" s="65">
        <v>0</v>
      </c>
      <c r="F19" s="45">
        <v>513333.33</v>
      </c>
      <c r="G19" s="14">
        <v>0</v>
      </c>
      <c r="H19" s="4">
        <v>90000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16">
        <f t="shared" si="0"/>
        <v>90000</v>
      </c>
    </row>
    <row r="20" spans="1:14" x14ac:dyDescent="0.2">
      <c r="A20" s="2" t="s">
        <v>41</v>
      </c>
      <c r="B20" s="2" t="s">
        <v>40</v>
      </c>
      <c r="C20" s="68">
        <v>24071413</v>
      </c>
      <c r="D20" s="69">
        <v>0</v>
      </c>
      <c r="E20" s="65">
        <v>0</v>
      </c>
      <c r="F20" s="45">
        <v>513333.33</v>
      </c>
      <c r="G20" s="14">
        <v>0</v>
      </c>
      <c r="H20" s="4">
        <v>90000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16">
        <f t="shared" si="0"/>
        <v>90000</v>
      </c>
    </row>
    <row r="21" spans="1:14" x14ac:dyDescent="0.2">
      <c r="A21" s="2" t="s">
        <v>14</v>
      </c>
      <c r="B21" s="2" t="s">
        <v>15</v>
      </c>
      <c r="C21" s="69">
        <v>0</v>
      </c>
      <c r="D21" s="69">
        <v>0</v>
      </c>
      <c r="E21" s="65">
        <v>5000000</v>
      </c>
      <c r="F21" s="45">
        <v>0</v>
      </c>
      <c r="G21" s="14">
        <v>0</v>
      </c>
      <c r="H21" s="4">
        <v>239471.62</v>
      </c>
      <c r="I21" s="17">
        <v>938639.84</v>
      </c>
      <c r="J21" s="17">
        <v>60579.14</v>
      </c>
      <c r="K21" s="8">
        <v>0</v>
      </c>
      <c r="L21" s="14">
        <v>984929.86</v>
      </c>
      <c r="M21" s="14">
        <v>41532.07</v>
      </c>
      <c r="N21" s="16">
        <f t="shared" si="0"/>
        <v>2265152.5299999998</v>
      </c>
    </row>
    <row r="22" spans="1:14" x14ac:dyDescent="0.2">
      <c r="A22" s="1" t="s">
        <v>52</v>
      </c>
      <c r="B22" s="1" t="s">
        <v>53</v>
      </c>
      <c r="C22" s="69">
        <v>0</v>
      </c>
      <c r="D22" s="69">
        <v>0</v>
      </c>
      <c r="E22" s="65">
        <v>3000000</v>
      </c>
      <c r="F22" s="45">
        <v>0</v>
      </c>
      <c r="G22" s="14">
        <v>0</v>
      </c>
      <c r="H22" s="4">
        <v>30000</v>
      </c>
      <c r="I22" s="16">
        <v>609750</v>
      </c>
      <c r="J22" s="16">
        <v>25000</v>
      </c>
      <c r="K22" s="8">
        <v>0</v>
      </c>
      <c r="L22" s="14">
        <v>850000</v>
      </c>
      <c r="M22" s="14">
        <v>0</v>
      </c>
      <c r="N22" s="16">
        <f t="shared" si="0"/>
        <v>1514750</v>
      </c>
    </row>
    <row r="23" spans="1:14" x14ac:dyDescent="0.2">
      <c r="A23" s="2" t="s">
        <v>16</v>
      </c>
      <c r="B23" s="2" t="s">
        <v>17</v>
      </c>
      <c r="C23" s="69">
        <v>0</v>
      </c>
      <c r="D23" s="69">
        <v>0</v>
      </c>
      <c r="E23" s="67">
        <v>2000000</v>
      </c>
      <c r="F23" s="45">
        <v>0</v>
      </c>
      <c r="G23" s="14">
        <v>0</v>
      </c>
      <c r="H23" s="4">
        <v>209471.62</v>
      </c>
      <c r="I23" s="17">
        <v>328889.84000000003</v>
      </c>
      <c r="J23" s="17">
        <v>35579.14</v>
      </c>
      <c r="K23" s="8">
        <v>0</v>
      </c>
      <c r="L23" s="14">
        <v>134929.85999999999</v>
      </c>
      <c r="M23" s="14">
        <v>41532.07</v>
      </c>
      <c r="N23" s="16">
        <f t="shared" si="0"/>
        <v>750402.52999999991</v>
      </c>
    </row>
    <row r="24" spans="1:14" x14ac:dyDescent="0.2">
      <c r="A24" s="30" t="s">
        <v>18</v>
      </c>
      <c r="B24" s="29" t="s">
        <v>19</v>
      </c>
      <c r="C24" s="29"/>
      <c r="D24" s="29"/>
      <c r="E24" s="65">
        <v>31271150</v>
      </c>
      <c r="F24" s="45">
        <v>650000</v>
      </c>
      <c r="G24" s="14">
        <v>200231.77</v>
      </c>
      <c r="H24" s="4">
        <v>414663.82</v>
      </c>
      <c r="I24" s="17">
        <v>340377.42</v>
      </c>
      <c r="J24" s="17">
        <v>14627833.02</v>
      </c>
      <c r="K24" s="17">
        <v>1981388.85</v>
      </c>
      <c r="L24" s="17">
        <v>715970.34</v>
      </c>
      <c r="M24" s="17">
        <v>666495.87</v>
      </c>
      <c r="N24" s="16">
        <f t="shared" si="0"/>
        <v>18946961.09</v>
      </c>
    </row>
    <row r="25" spans="1:14" x14ac:dyDescent="0.2">
      <c r="A25" s="1" t="s">
        <v>54</v>
      </c>
      <c r="B25" s="1" t="s">
        <v>55</v>
      </c>
      <c r="C25" s="69">
        <v>0</v>
      </c>
      <c r="D25" s="69">
        <v>0</v>
      </c>
      <c r="E25" s="65">
        <v>31271150</v>
      </c>
      <c r="F25" s="45">
        <v>650000</v>
      </c>
      <c r="G25" s="14">
        <v>200231.77</v>
      </c>
      <c r="H25" s="4">
        <v>414663.82</v>
      </c>
      <c r="I25" s="16">
        <v>340377.42</v>
      </c>
      <c r="J25" s="17">
        <v>14627833.02</v>
      </c>
      <c r="K25" s="17">
        <v>1981338.85</v>
      </c>
      <c r="L25" s="17">
        <v>715970.34</v>
      </c>
      <c r="M25" s="17">
        <v>666495.87</v>
      </c>
      <c r="N25" s="16">
        <f t="shared" si="0"/>
        <v>18946911.09</v>
      </c>
    </row>
    <row r="26" spans="1:14" x14ac:dyDescent="0.2">
      <c r="A26" s="1" t="s">
        <v>56</v>
      </c>
      <c r="B26" s="1" t="s">
        <v>57</v>
      </c>
      <c r="C26" s="69">
        <v>0</v>
      </c>
      <c r="D26" s="69">
        <v>0</v>
      </c>
      <c r="E26" s="65">
        <v>2400000</v>
      </c>
      <c r="F26" s="45">
        <v>0</v>
      </c>
      <c r="G26" s="14">
        <v>110231.77</v>
      </c>
      <c r="H26" s="4">
        <v>306163.82</v>
      </c>
      <c r="I26" s="16">
        <v>185377.42</v>
      </c>
      <c r="J26" s="16">
        <v>258133.8</v>
      </c>
      <c r="K26" s="16">
        <v>9229.35</v>
      </c>
      <c r="L26" s="16">
        <v>560970.35</v>
      </c>
      <c r="M26" s="16">
        <v>455689.93</v>
      </c>
      <c r="N26" s="16">
        <f t="shared" si="0"/>
        <v>1885796.44</v>
      </c>
    </row>
    <row r="27" spans="1:14" x14ac:dyDescent="0.2">
      <c r="A27" s="1" t="s">
        <v>58</v>
      </c>
      <c r="B27" s="1" t="s">
        <v>59</v>
      </c>
      <c r="C27" s="69">
        <v>0</v>
      </c>
      <c r="D27" s="69">
        <v>0</v>
      </c>
      <c r="E27" s="65">
        <v>1080000</v>
      </c>
      <c r="F27" s="45">
        <v>650000</v>
      </c>
      <c r="G27" s="14">
        <v>90000</v>
      </c>
      <c r="H27" s="4">
        <v>90000</v>
      </c>
      <c r="I27" s="17">
        <v>155000</v>
      </c>
      <c r="J27" s="17">
        <v>155000</v>
      </c>
      <c r="K27" s="17">
        <v>155000</v>
      </c>
      <c r="L27" s="17">
        <v>155000</v>
      </c>
      <c r="M27" s="17">
        <v>175000</v>
      </c>
      <c r="N27" s="16">
        <f t="shared" si="0"/>
        <v>975000</v>
      </c>
    </row>
    <row r="28" spans="1:14" x14ac:dyDescent="0.2">
      <c r="A28" s="1" t="s">
        <v>60</v>
      </c>
      <c r="B28" s="1" t="s">
        <v>61</v>
      </c>
      <c r="C28" s="69">
        <v>0</v>
      </c>
      <c r="D28" s="69">
        <v>0</v>
      </c>
      <c r="E28" s="65">
        <v>13282828</v>
      </c>
      <c r="F28" s="45">
        <v>2771897.39</v>
      </c>
      <c r="G28" s="14">
        <v>0</v>
      </c>
      <c r="H28" s="4"/>
      <c r="I28" s="8">
        <v>0</v>
      </c>
      <c r="J28" s="14">
        <v>14214699.220000001</v>
      </c>
      <c r="K28" s="14">
        <v>1817109.5</v>
      </c>
      <c r="L28" s="14"/>
      <c r="M28" s="14">
        <v>35805.94</v>
      </c>
      <c r="N28" s="16">
        <f t="shared" si="0"/>
        <v>16067614.66</v>
      </c>
    </row>
    <row r="29" spans="1:14" ht="28.5" x14ac:dyDescent="0.2">
      <c r="A29" s="1" t="s">
        <v>62</v>
      </c>
      <c r="B29" s="1" t="s">
        <v>63</v>
      </c>
      <c r="C29" s="69">
        <v>0</v>
      </c>
      <c r="D29" s="69">
        <v>0</v>
      </c>
      <c r="E29" s="65">
        <v>14508322</v>
      </c>
      <c r="F29" s="45">
        <v>-2771897.39</v>
      </c>
      <c r="G29" s="14">
        <v>0</v>
      </c>
      <c r="H29" s="4">
        <v>18500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16">
        <f t="shared" si="0"/>
        <v>18500</v>
      </c>
    </row>
    <row r="30" spans="1:14" ht="28.5" x14ac:dyDescent="0.2">
      <c r="A30" s="1" t="s">
        <v>411</v>
      </c>
      <c r="B30" s="1" t="s">
        <v>412</v>
      </c>
      <c r="C30" s="69"/>
      <c r="D30" s="69"/>
      <c r="E30" s="65"/>
      <c r="F30" s="45">
        <v>400000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16">
        <f t="shared" si="0"/>
        <v>0</v>
      </c>
    </row>
    <row r="31" spans="1:14" x14ac:dyDescent="0.2">
      <c r="A31" s="1" t="s">
        <v>413</v>
      </c>
      <c r="B31" s="1" t="s">
        <v>416</v>
      </c>
      <c r="C31" s="69"/>
      <c r="D31" s="69"/>
      <c r="E31" s="65"/>
      <c r="F31" s="45">
        <v>400000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16">
        <f t="shared" si="0"/>
        <v>0</v>
      </c>
    </row>
    <row r="32" spans="1:14" x14ac:dyDescent="0.2">
      <c r="A32" s="1" t="s">
        <v>414</v>
      </c>
      <c r="B32" s="1" t="s">
        <v>415</v>
      </c>
      <c r="C32" s="69"/>
      <c r="D32" s="69"/>
      <c r="E32" s="65"/>
      <c r="F32" s="45">
        <v>400000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16">
        <f t="shared" si="0"/>
        <v>0</v>
      </c>
    </row>
    <row r="33" spans="1:17" x14ac:dyDescent="0.2">
      <c r="A33" s="1" t="s">
        <v>64</v>
      </c>
      <c r="B33" s="1" t="s">
        <v>65</v>
      </c>
      <c r="C33" s="69">
        <v>0</v>
      </c>
      <c r="D33" s="69">
        <v>0</v>
      </c>
      <c r="E33" s="65">
        <v>100000</v>
      </c>
      <c r="F33" s="45">
        <v>0</v>
      </c>
      <c r="G33" s="8">
        <v>0</v>
      </c>
      <c r="H33" s="14">
        <v>35000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16">
        <f t="shared" si="0"/>
        <v>35000</v>
      </c>
    </row>
    <row r="34" spans="1:17" x14ac:dyDescent="0.2">
      <c r="A34" s="1" t="s">
        <v>66</v>
      </c>
      <c r="B34" s="1" t="s">
        <v>67</v>
      </c>
      <c r="C34" s="69">
        <v>0</v>
      </c>
      <c r="D34" s="69">
        <v>0</v>
      </c>
      <c r="E34" s="65">
        <v>100000</v>
      </c>
      <c r="F34" s="45">
        <v>0</v>
      </c>
      <c r="G34" s="5">
        <v>0</v>
      </c>
      <c r="H34" s="4">
        <v>35000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16">
        <f t="shared" si="0"/>
        <v>35000</v>
      </c>
    </row>
    <row r="35" spans="1:17" x14ac:dyDescent="0.2">
      <c r="A35" s="1" t="s">
        <v>68</v>
      </c>
      <c r="B35" s="1" t="s">
        <v>69</v>
      </c>
      <c r="C35" s="69">
        <v>0</v>
      </c>
      <c r="D35" s="69">
        <v>0</v>
      </c>
      <c r="E35" s="65">
        <v>100000</v>
      </c>
      <c r="F35" s="45">
        <v>0</v>
      </c>
      <c r="G35" s="8">
        <v>0</v>
      </c>
      <c r="H35" s="4">
        <v>35000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16">
        <f t="shared" si="0"/>
        <v>35000</v>
      </c>
    </row>
    <row r="36" spans="1:17" ht="28.5" x14ac:dyDescent="0.2">
      <c r="A36" s="2" t="s">
        <v>20</v>
      </c>
      <c r="B36" s="2" t="s">
        <v>21</v>
      </c>
      <c r="C36" s="68">
        <v>38914688</v>
      </c>
      <c r="D36" s="68">
        <v>4125279.08</v>
      </c>
      <c r="E36" s="65">
        <v>0</v>
      </c>
      <c r="F36" s="45">
        <v>1622272</v>
      </c>
      <c r="G36" s="14">
        <v>2587200.46</v>
      </c>
      <c r="H36" s="4">
        <v>3046179.64</v>
      </c>
      <c r="I36" s="17">
        <v>4752720.62</v>
      </c>
      <c r="J36" s="17">
        <v>4644816.8</v>
      </c>
      <c r="K36" s="17">
        <v>3248369.88</v>
      </c>
      <c r="L36" s="17">
        <v>4187851.72</v>
      </c>
      <c r="M36" s="17">
        <v>4167569.06</v>
      </c>
      <c r="N36" s="16">
        <f t="shared" si="0"/>
        <v>26634708.179999996</v>
      </c>
    </row>
    <row r="37" spans="1:17" x14ac:dyDescent="0.2">
      <c r="A37" s="1" t="s">
        <v>22</v>
      </c>
      <c r="B37" s="1" t="s">
        <v>23</v>
      </c>
      <c r="C37" s="64">
        <v>17952845</v>
      </c>
      <c r="D37" s="64">
        <v>19325.97</v>
      </c>
      <c r="E37" s="65">
        <v>0</v>
      </c>
      <c r="F37" s="45">
        <v>749172</v>
      </c>
      <c r="G37" s="15">
        <v>1200622.25</v>
      </c>
      <c r="H37" s="4">
        <v>1413882.04</v>
      </c>
      <c r="I37" s="16">
        <v>2206954.38</v>
      </c>
      <c r="J37" s="16">
        <v>2157961.2400000002</v>
      </c>
      <c r="K37" s="16">
        <v>1509400.65</v>
      </c>
      <c r="L37" s="16">
        <v>1946108.46</v>
      </c>
      <c r="M37" s="16">
        <v>1936395.74</v>
      </c>
      <c r="N37" s="16">
        <f>SUM(G37:M37)</f>
        <v>12371324.76</v>
      </c>
    </row>
    <row r="38" spans="1:17" x14ac:dyDescent="0.2">
      <c r="A38" s="1" t="s">
        <v>24</v>
      </c>
      <c r="B38" s="1" t="s">
        <v>23</v>
      </c>
      <c r="C38" s="64">
        <v>17952845</v>
      </c>
      <c r="D38" s="64">
        <v>19325.97</v>
      </c>
      <c r="E38" s="65">
        <v>0</v>
      </c>
      <c r="F38" s="45">
        <v>749172</v>
      </c>
      <c r="G38" s="15">
        <v>1200622.25</v>
      </c>
      <c r="H38" s="4">
        <v>1413882.04</v>
      </c>
      <c r="I38" s="16">
        <v>2206954.38</v>
      </c>
      <c r="J38" s="16">
        <v>2157961.2400000002</v>
      </c>
      <c r="K38" s="16">
        <v>1509400.65</v>
      </c>
      <c r="L38" s="16">
        <v>1946108.46</v>
      </c>
      <c r="M38" s="16">
        <v>1936395.74</v>
      </c>
      <c r="N38" s="16">
        <f t="shared" si="0"/>
        <v>12371324.76</v>
      </c>
    </row>
    <row r="39" spans="1:17" x14ac:dyDescent="0.2">
      <c r="A39" s="2" t="s">
        <v>25</v>
      </c>
      <c r="B39" s="2" t="s">
        <v>26</v>
      </c>
      <c r="C39" s="68">
        <v>17927560</v>
      </c>
      <c r="D39" s="68">
        <v>3833756.4</v>
      </c>
      <c r="E39" s="65">
        <v>0</v>
      </c>
      <c r="F39" s="45">
        <v>750680</v>
      </c>
      <c r="G39" s="14">
        <v>1207809.19</v>
      </c>
      <c r="H39" s="4">
        <v>1421369.83</v>
      </c>
      <c r="I39" s="17">
        <v>2215560.77</v>
      </c>
      <c r="J39" s="17">
        <v>2167294.9300000002</v>
      </c>
      <c r="K39" s="17">
        <v>1517023.16</v>
      </c>
      <c r="L39" s="17">
        <v>1955687.06</v>
      </c>
      <c r="M39" s="17">
        <v>1945330.52</v>
      </c>
      <c r="N39" s="16">
        <f t="shared" si="0"/>
        <v>12430075.460000001</v>
      </c>
    </row>
    <row r="40" spans="1:17" x14ac:dyDescent="0.2">
      <c r="A40" s="1" t="s">
        <v>27</v>
      </c>
      <c r="B40" s="1" t="s">
        <v>26</v>
      </c>
      <c r="C40" s="68">
        <v>17927560</v>
      </c>
      <c r="D40" s="68">
        <v>3833756.4</v>
      </c>
      <c r="E40" s="65">
        <v>0</v>
      </c>
      <c r="F40" s="45">
        <v>750680</v>
      </c>
      <c r="G40" s="15">
        <v>1207809.19</v>
      </c>
      <c r="H40" s="4">
        <v>1421369.83</v>
      </c>
      <c r="I40" s="17">
        <v>2215560.77</v>
      </c>
      <c r="J40" s="17">
        <v>2167294.9300000002</v>
      </c>
      <c r="K40" s="17">
        <v>1517023.16</v>
      </c>
      <c r="L40" s="17">
        <v>1955687.06</v>
      </c>
      <c r="M40" s="17">
        <v>1945330.52</v>
      </c>
      <c r="N40" s="16">
        <f t="shared" si="0"/>
        <v>12430075.460000001</v>
      </c>
    </row>
    <row r="41" spans="1:17" x14ac:dyDescent="0.2">
      <c r="A41" s="2" t="s">
        <v>28</v>
      </c>
      <c r="B41" s="2" t="s">
        <v>29</v>
      </c>
      <c r="C41" s="68">
        <v>3034283</v>
      </c>
      <c r="D41" s="68">
        <v>272196.71000000002</v>
      </c>
      <c r="E41" s="65">
        <v>0</v>
      </c>
      <c r="F41" s="45">
        <v>122420</v>
      </c>
      <c r="G41" s="14">
        <v>178769.02</v>
      </c>
      <c r="H41" s="4">
        <v>210927.77</v>
      </c>
      <c r="I41" s="17">
        <v>330205.46999999997</v>
      </c>
      <c r="J41" s="17">
        <v>319560.63</v>
      </c>
      <c r="K41" s="17">
        <v>221946.07</v>
      </c>
      <c r="L41" s="17">
        <v>286056.2</v>
      </c>
      <c r="M41" s="17">
        <v>285842.8</v>
      </c>
      <c r="N41" s="16">
        <f t="shared" si="0"/>
        <v>1833307.96</v>
      </c>
    </row>
    <row r="42" spans="1:17" ht="15" customHeight="1" x14ac:dyDescent="0.2">
      <c r="A42" s="1" t="s">
        <v>30</v>
      </c>
      <c r="B42" s="1" t="s">
        <v>29</v>
      </c>
      <c r="C42" s="68">
        <v>3034283</v>
      </c>
      <c r="D42" s="68">
        <v>272196.71000000002</v>
      </c>
      <c r="E42" s="65">
        <v>0</v>
      </c>
      <c r="F42" s="45">
        <v>122420</v>
      </c>
      <c r="G42" s="4">
        <f>SUM(G41)</f>
        <v>178769.02</v>
      </c>
      <c r="H42" s="4">
        <f t="shared" ref="H42:I42" si="1">SUM(H41)</f>
        <v>210927.77</v>
      </c>
      <c r="I42" s="4">
        <f t="shared" si="1"/>
        <v>330205.46999999997</v>
      </c>
      <c r="J42" s="4">
        <v>319560.63</v>
      </c>
      <c r="K42" s="4">
        <v>221946.07</v>
      </c>
      <c r="L42" s="4">
        <v>286056.2</v>
      </c>
      <c r="M42" s="4">
        <v>285842.8</v>
      </c>
      <c r="N42" s="16">
        <f>SUM(G42:M42)</f>
        <v>1833307.96</v>
      </c>
    </row>
    <row r="43" spans="1:17" s="22" customFormat="1" x14ac:dyDescent="0.2">
      <c r="A43" s="19">
        <v>2.2000000000000002</v>
      </c>
      <c r="B43" s="19" t="s">
        <v>31</v>
      </c>
      <c r="C43" s="62">
        <v>1999999</v>
      </c>
      <c r="D43" s="62"/>
      <c r="E43" s="63">
        <v>125167058</v>
      </c>
      <c r="F43" s="44">
        <v>0</v>
      </c>
      <c r="G43" s="20">
        <v>0</v>
      </c>
      <c r="H43" s="20">
        <v>6851244.5499999998</v>
      </c>
      <c r="I43" s="21">
        <v>5334559.96</v>
      </c>
      <c r="J43" s="21">
        <v>1932464.25</v>
      </c>
      <c r="K43" s="21">
        <v>4955054.5999999996</v>
      </c>
      <c r="L43" s="21">
        <v>5322966.09</v>
      </c>
      <c r="M43" s="21">
        <v>4806918.41</v>
      </c>
      <c r="N43" s="21">
        <f>SUM(G43:M43)</f>
        <v>29203207.859999999</v>
      </c>
      <c r="Q43" s="54">
        <f>+I43-5334559.96</f>
        <v>0</v>
      </c>
    </row>
    <row r="44" spans="1:17" ht="22.5" customHeight="1" x14ac:dyDescent="0.2">
      <c r="A44" s="1" t="s">
        <v>70</v>
      </c>
      <c r="B44" s="1" t="s">
        <v>71</v>
      </c>
      <c r="C44" s="69">
        <v>1999999</v>
      </c>
      <c r="D44" s="69">
        <v>0</v>
      </c>
      <c r="E44" s="65">
        <v>21713451</v>
      </c>
      <c r="F44" s="45">
        <v>50000</v>
      </c>
      <c r="G44" s="8">
        <v>0</v>
      </c>
      <c r="H44" s="4">
        <v>3106460.8</v>
      </c>
      <c r="I44" s="16">
        <v>1657736.8</v>
      </c>
      <c r="J44" s="16">
        <v>1725599.44</v>
      </c>
      <c r="K44" s="16">
        <v>2232695.4500000002</v>
      </c>
      <c r="L44" s="16">
        <v>2198597.09</v>
      </c>
      <c r="M44" s="16">
        <v>2322063.79</v>
      </c>
      <c r="N44" s="16">
        <f>SUM(G44:M44)</f>
        <v>13243153.369999997</v>
      </c>
    </row>
    <row r="45" spans="1:17" x14ac:dyDescent="0.2">
      <c r="A45" s="1" t="s">
        <v>72</v>
      </c>
      <c r="B45" s="1" t="s">
        <v>73</v>
      </c>
      <c r="C45" s="69">
        <v>0</v>
      </c>
      <c r="D45" s="69">
        <v>0</v>
      </c>
      <c r="E45" s="65">
        <v>3182554</v>
      </c>
      <c r="F45" s="45">
        <v>0</v>
      </c>
      <c r="G45" s="8">
        <v>0</v>
      </c>
      <c r="H45" s="4">
        <v>469591.2</v>
      </c>
      <c r="I45" s="16">
        <v>241888.1</v>
      </c>
      <c r="J45" s="16">
        <v>229219.77</v>
      </c>
      <c r="K45" s="16">
        <v>240894.57</v>
      </c>
      <c r="L45" s="16">
        <v>241019.97</v>
      </c>
      <c r="M45" s="16">
        <v>241521.16</v>
      </c>
      <c r="N45" s="16">
        <f t="shared" ref="N45:N108" si="2">SUM(G45:M45)</f>
        <v>1664134.77</v>
      </c>
    </row>
    <row r="46" spans="1:17" x14ac:dyDescent="0.2">
      <c r="A46" s="1" t="s">
        <v>74</v>
      </c>
      <c r="B46" s="1" t="s">
        <v>75</v>
      </c>
      <c r="C46" s="69">
        <v>0</v>
      </c>
      <c r="D46" s="69">
        <v>0</v>
      </c>
      <c r="E46" s="65">
        <v>3182554</v>
      </c>
      <c r="F46" s="45">
        <v>0</v>
      </c>
      <c r="G46" s="8">
        <v>0</v>
      </c>
      <c r="H46" s="4">
        <v>469591.2</v>
      </c>
      <c r="I46" s="16">
        <v>241888.1</v>
      </c>
      <c r="J46" s="16">
        <v>229219.77</v>
      </c>
      <c r="K46" s="16">
        <v>240894.57</v>
      </c>
      <c r="L46" s="16">
        <v>241019.97</v>
      </c>
      <c r="M46" s="16">
        <v>241521.16</v>
      </c>
      <c r="N46" s="16">
        <f t="shared" si="2"/>
        <v>1664134.77</v>
      </c>
      <c r="Q46" s="55"/>
    </row>
    <row r="47" spans="1:17" x14ac:dyDescent="0.2">
      <c r="A47" s="1" t="s">
        <v>76</v>
      </c>
      <c r="B47" s="1" t="s">
        <v>77</v>
      </c>
      <c r="C47" s="69">
        <v>0</v>
      </c>
      <c r="D47" s="69">
        <v>0</v>
      </c>
      <c r="E47" s="65">
        <v>5546700</v>
      </c>
      <c r="F47" s="45">
        <v>0</v>
      </c>
      <c r="G47" s="8">
        <v>0</v>
      </c>
      <c r="H47" s="4">
        <v>819019.49</v>
      </c>
      <c r="I47" s="16">
        <v>426531.84000000003</v>
      </c>
      <c r="J47" s="16">
        <v>416309.95</v>
      </c>
      <c r="K47" s="16">
        <v>417250.46</v>
      </c>
      <c r="L47" s="16">
        <v>433873.55</v>
      </c>
      <c r="M47" s="16">
        <v>653145.69999999995</v>
      </c>
      <c r="N47" s="16">
        <f t="shared" si="2"/>
        <v>3166130.99</v>
      </c>
    </row>
    <row r="48" spans="1:17" x14ac:dyDescent="0.2">
      <c r="A48" s="1" t="s">
        <v>78</v>
      </c>
      <c r="B48" s="1" t="s">
        <v>79</v>
      </c>
      <c r="C48" s="69">
        <v>0</v>
      </c>
      <c r="D48" s="69">
        <v>0</v>
      </c>
      <c r="E48" s="65">
        <v>5546700</v>
      </c>
      <c r="F48" s="45">
        <v>0</v>
      </c>
      <c r="G48" s="8">
        <v>0</v>
      </c>
      <c r="H48" s="4">
        <v>819019.49</v>
      </c>
      <c r="I48" s="16">
        <v>426531.84000000003</v>
      </c>
      <c r="J48" s="16">
        <v>416309.95</v>
      </c>
      <c r="K48" s="16">
        <v>417250.46</v>
      </c>
      <c r="L48" s="16">
        <v>433873.55</v>
      </c>
      <c r="M48" s="16">
        <v>653145.69999999995</v>
      </c>
      <c r="N48" s="16">
        <f t="shared" si="2"/>
        <v>3166130.99</v>
      </c>
    </row>
    <row r="49" spans="1:14" ht="15" customHeight="1" x14ac:dyDescent="0.2">
      <c r="A49" s="1" t="s">
        <v>80</v>
      </c>
      <c r="B49" s="1" t="s">
        <v>81</v>
      </c>
      <c r="C49" s="69">
        <v>0</v>
      </c>
      <c r="D49" s="69">
        <v>0</v>
      </c>
      <c r="E49" s="65">
        <v>12984197</v>
      </c>
      <c r="F49" s="45">
        <v>0</v>
      </c>
      <c r="G49" s="8">
        <v>0</v>
      </c>
      <c r="H49" s="4">
        <v>1649228.11</v>
      </c>
      <c r="I49" s="17">
        <v>841845.04</v>
      </c>
      <c r="J49" s="17">
        <v>944603.72</v>
      </c>
      <c r="K49" s="17">
        <v>1429358.82</v>
      </c>
      <c r="L49" s="17">
        <v>1144602.57</v>
      </c>
      <c r="M49" s="17">
        <v>1289759.73</v>
      </c>
      <c r="N49" s="16">
        <f t="shared" si="2"/>
        <v>7299397.9900000002</v>
      </c>
    </row>
    <row r="50" spans="1:14" x14ac:dyDescent="0.2">
      <c r="A50" s="1" t="s">
        <v>82</v>
      </c>
      <c r="B50" s="1" t="s">
        <v>83</v>
      </c>
      <c r="C50" s="69">
        <v>0</v>
      </c>
      <c r="D50" s="69">
        <v>0</v>
      </c>
      <c r="E50" s="65">
        <v>12984197</v>
      </c>
      <c r="F50" s="45">
        <v>0</v>
      </c>
      <c r="G50" s="8">
        <v>0</v>
      </c>
      <c r="H50" s="4">
        <v>1649228.11</v>
      </c>
      <c r="I50" s="16">
        <v>841845.04</v>
      </c>
      <c r="J50" s="16">
        <v>944603.72</v>
      </c>
      <c r="K50" s="16">
        <v>1429358.82</v>
      </c>
      <c r="L50" s="16">
        <v>1144602.57</v>
      </c>
      <c r="M50" s="17">
        <v>1289759.73</v>
      </c>
      <c r="N50" s="16">
        <f t="shared" si="2"/>
        <v>7299397.9900000002</v>
      </c>
    </row>
    <row r="51" spans="1:14" x14ac:dyDescent="0.2">
      <c r="A51" s="1" t="s">
        <v>42</v>
      </c>
      <c r="B51" s="1" t="s">
        <v>43</v>
      </c>
      <c r="C51" s="64">
        <v>1721056</v>
      </c>
      <c r="D51" s="64">
        <v>0</v>
      </c>
      <c r="E51" s="61"/>
      <c r="F51" s="45">
        <v>50000</v>
      </c>
      <c r="G51" s="8">
        <v>0</v>
      </c>
      <c r="H51" s="4">
        <v>124222</v>
      </c>
      <c r="I51" s="17">
        <v>147472</v>
      </c>
      <c r="J51" s="17">
        <v>135466</v>
      </c>
      <c r="K51" s="17">
        <v>145191.6</v>
      </c>
      <c r="L51" s="17">
        <v>268101</v>
      </c>
      <c r="M51" s="17">
        <v>137637.20000000001</v>
      </c>
      <c r="N51" s="16">
        <f t="shared" si="2"/>
        <v>958089.8</v>
      </c>
    </row>
    <row r="52" spans="1:14" x14ac:dyDescent="0.2">
      <c r="A52" s="1" t="s">
        <v>44</v>
      </c>
      <c r="B52" s="1" t="s">
        <v>43</v>
      </c>
      <c r="C52" s="64">
        <v>1721056</v>
      </c>
      <c r="D52" s="64">
        <v>0</v>
      </c>
      <c r="E52" s="61"/>
      <c r="F52" s="45">
        <v>50000</v>
      </c>
      <c r="G52" s="8">
        <v>0</v>
      </c>
      <c r="H52" s="4">
        <v>124222</v>
      </c>
      <c r="I52" s="16">
        <v>147472</v>
      </c>
      <c r="J52" s="16">
        <v>135466</v>
      </c>
      <c r="K52" s="16">
        <v>145191.6</v>
      </c>
      <c r="L52" s="16">
        <v>268101</v>
      </c>
      <c r="M52" s="17">
        <v>137637.20000000001</v>
      </c>
      <c r="N52" s="16">
        <f t="shared" si="2"/>
        <v>958089.8</v>
      </c>
    </row>
    <row r="53" spans="1:14" x14ac:dyDescent="0.2">
      <c r="A53" s="1" t="s">
        <v>45</v>
      </c>
      <c r="B53" s="1" t="s">
        <v>47</v>
      </c>
      <c r="C53" s="64">
        <v>278943</v>
      </c>
      <c r="D53" s="64">
        <v>0</v>
      </c>
      <c r="E53" s="61"/>
      <c r="F53" s="45">
        <v>0</v>
      </c>
      <c r="G53" s="8">
        <v>0</v>
      </c>
      <c r="H53" s="4">
        <v>44400</v>
      </c>
      <c r="I53" s="17"/>
      <c r="J53" s="8">
        <v>0</v>
      </c>
      <c r="K53" s="8">
        <v>0</v>
      </c>
      <c r="L53" s="14">
        <v>111000</v>
      </c>
      <c r="M53" s="14">
        <v>0</v>
      </c>
      <c r="N53" s="16">
        <f t="shared" si="2"/>
        <v>155400</v>
      </c>
    </row>
    <row r="54" spans="1:14" x14ac:dyDescent="0.2">
      <c r="A54" s="1" t="s">
        <v>46</v>
      </c>
      <c r="B54" s="1" t="s">
        <v>47</v>
      </c>
      <c r="C54" s="64">
        <v>278943</v>
      </c>
      <c r="D54" s="64">
        <v>0</v>
      </c>
      <c r="E54" s="61"/>
      <c r="F54" s="45">
        <v>0</v>
      </c>
      <c r="G54" s="8">
        <v>0</v>
      </c>
      <c r="H54" s="4">
        <v>44400</v>
      </c>
      <c r="I54" s="16"/>
      <c r="J54" s="8">
        <v>0</v>
      </c>
      <c r="K54" s="8">
        <v>0</v>
      </c>
      <c r="L54" s="14">
        <v>111000</v>
      </c>
      <c r="M54" s="14">
        <v>0</v>
      </c>
      <c r="N54" s="16">
        <f t="shared" si="2"/>
        <v>155400</v>
      </c>
    </row>
    <row r="55" spans="1:14" ht="28.5" x14ac:dyDescent="0.2">
      <c r="A55" s="1" t="s">
        <v>84</v>
      </c>
      <c r="B55" s="1" t="s">
        <v>85</v>
      </c>
      <c r="C55" s="69">
        <v>0</v>
      </c>
      <c r="D55" s="69">
        <v>0</v>
      </c>
      <c r="E55" s="65">
        <v>5000000</v>
      </c>
      <c r="F55" s="45">
        <v>1573752.2</v>
      </c>
      <c r="G55" s="8">
        <v>0</v>
      </c>
      <c r="H55" s="4">
        <v>1838880</v>
      </c>
      <c r="I55" s="17">
        <v>308161.13</v>
      </c>
      <c r="J55" s="8">
        <v>0</v>
      </c>
      <c r="K55" s="14">
        <v>181181.46</v>
      </c>
      <c r="L55" s="14">
        <v>397775.99</v>
      </c>
      <c r="M55" s="14">
        <v>851918.23</v>
      </c>
      <c r="N55" s="16">
        <f t="shared" si="2"/>
        <v>3577916.81</v>
      </c>
    </row>
    <row r="56" spans="1:14" x14ac:dyDescent="0.2">
      <c r="A56" s="1" t="s">
        <v>86</v>
      </c>
      <c r="B56" s="1" t="s">
        <v>87</v>
      </c>
      <c r="C56" s="69">
        <v>0</v>
      </c>
      <c r="D56" s="69">
        <v>0</v>
      </c>
      <c r="E56" s="65">
        <v>4000000</v>
      </c>
      <c r="F56" s="45">
        <v>573752.19999999995</v>
      </c>
      <c r="G56" s="8">
        <v>0</v>
      </c>
      <c r="H56" s="4">
        <v>1820000</v>
      </c>
      <c r="I56" s="16">
        <v>143513.37</v>
      </c>
      <c r="J56" s="8">
        <v>0</v>
      </c>
      <c r="K56" s="14">
        <v>181181.46</v>
      </c>
      <c r="L56" s="14">
        <v>386713.49</v>
      </c>
      <c r="M56" s="14">
        <v>418597.45</v>
      </c>
      <c r="N56" s="16">
        <f t="shared" si="2"/>
        <v>2950005.7700000005</v>
      </c>
    </row>
    <row r="57" spans="1:14" x14ac:dyDescent="0.2">
      <c r="A57" s="1" t="s">
        <v>88</v>
      </c>
      <c r="B57" s="1" t="s">
        <v>89</v>
      </c>
      <c r="C57" s="69">
        <v>0</v>
      </c>
      <c r="D57" s="69">
        <v>0</v>
      </c>
      <c r="E57" s="65">
        <v>4000000</v>
      </c>
      <c r="F57" s="45">
        <v>573752.19999999995</v>
      </c>
      <c r="G57" s="8">
        <v>0</v>
      </c>
      <c r="H57" s="4">
        <v>1820000</v>
      </c>
      <c r="I57" s="16">
        <v>143513.37</v>
      </c>
      <c r="J57" s="8">
        <v>0</v>
      </c>
      <c r="K57" s="14">
        <v>181181.46</v>
      </c>
      <c r="L57" s="14">
        <v>386713.49</v>
      </c>
      <c r="M57" s="14">
        <v>418597.45</v>
      </c>
      <c r="N57" s="16">
        <f t="shared" si="2"/>
        <v>2950005.7700000005</v>
      </c>
    </row>
    <row r="58" spans="1:14" x14ac:dyDescent="0.2">
      <c r="A58" s="1" t="s">
        <v>90</v>
      </c>
      <c r="B58" s="1" t="s">
        <v>91</v>
      </c>
      <c r="C58" s="69">
        <v>0</v>
      </c>
      <c r="D58" s="69">
        <v>0</v>
      </c>
      <c r="E58" s="65">
        <v>1000000</v>
      </c>
      <c r="F58" s="45">
        <v>1000000</v>
      </c>
      <c r="G58" s="8">
        <v>0</v>
      </c>
      <c r="H58" s="4">
        <v>18880</v>
      </c>
      <c r="I58" s="17">
        <v>164647.76</v>
      </c>
      <c r="J58" s="8">
        <v>0</v>
      </c>
      <c r="K58" s="8">
        <v>0</v>
      </c>
      <c r="L58" s="14">
        <v>11062.5</v>
      </c>
      <c r="M58" s="14">
        <v>433320.78</v>
      </c>
      <c r="N58" s="16">
        <f t="shared" si="2"/>
        <v>627911.04</v>
      </c>
    </row>
    <row r="59" spans="1:14" x14ac:dyDescent="0.2">
      <c r="A59" s="1" t="s">
        <v>92</v>
      </c>
      <c r="B59" s="1" t="s">
        <v>93</v>
      </c>
      <c r="C59" s="69">
        <v>0</v>
      </c>
      <c r="D59" s="69">
        <v>0</v>
      </c>
      <c r="E59" s="65">
        <v>1000000</v>
      </c>
      <c r="F59" s="45">
        <v>1000000</v>
      </c>
      <c r="G59" s="8">
        <v>0</v>
      </c>
      <c r="H59" s="4">
        <v>18880</v>
      </c>
      <c r="I59" s="17">
        <v>164647.76</v>
      </c>
      <c r="J59" s="8">
        <v>0</v>
      </c>
      <c r="K59" s="8">
        <v>0</v>
      </c>
      <c r="L59" s="14">
        <v>11062.5</v>
      </c>
      <c r="M59" s="14">
        <v>433320.78</v>
      </c>
      <c r="N59" s="16">
        <f t="shared" si="2"/>
        <v>627911.04</v>
      </c>
    </row>
    <row r="60" spans="1:14" x14ac:dyDescent="0.2">
      <c r="A60" s="1" t="s">
        <v>94</v>
      </c>
      <c r="B60" s="1" t="s">
        <v>95</v>
      </c>
      <c r="C60" s="69">
        <v>0</v>
      </c>
      <c r="D60" s="69">
        <v>0</v>
      </c>
      <c r="E60" s="65">
        <v>1000000</v>
      </c>
      <c r="F60" s="45">
        <v>0</v>
      </c>
      <c r="G60" s="8">
        <v>0</v>
      </c>
      <c r="H60" s="8">
        <v>0</v>
      </c>
      <c r="I60" s="14">
        <v>142294.39999999999</v>
      </c>
      <c r="J60" s="8">
        <v>0</v>
      </c>
      <c r="K60" s="14">
        <v>83350</v>
      </c>
      <c r="L60" s="8">
        <v>0</v>
      </c>
      <c r="M60" s="8">
        <v>0</v>
      </c>
      <c r="N60" s="16">
        <f t="shared" si="2"/>
        <v>225644.4</v>
      </c>
    </row>
    <row r="61" spans="1:14" x14ac:dyDescent="0.2">
      <c r="A61" s="1" t="s">
        <v>96</v>
      </c>
      <c r="B61" s="1" t="s">
        <v>97</v>
      </c>
      <c r="C61" s="69">
        <v>0</v>
      </c>
      <c r="D61" s="69">
        <v>0</v>
      </c>
      <c r="E61" s="65">
        <v>500000</v>
      </c>
      <c r="F61" s="45">
        <v>0</v>
      </c>
      <c r="G61" s="8">
        <v>0</v>
      </c>
      <c r="H61" s="8">
        <v>0</v>
      </c>
      <c r="I61" s="14">
        <v>76400</v>
      </c>
      <c r="J61" s="8">
        <v>0</v>
      </c>
      <c r="K61" s="14">
        <v>83350</v>
      </c>
      <c r="L61" s="8">
        <v>0</v>
      </c>
      <c r="M61" s="8">
        <v>0</v>
      </c>
      <c r="N61" s="16">
        <f t="shared" si="2"/>
        <v>159750</v>
      </c>
    </row>
    <row r="62" spans="1:14" x14ac:dyDescent="0.2">
      <c r="A62" s="1" t="s">
        <v>98</v>
      </c>
      <c r="B62" s="1" t="s">
        <v>99</v>
      </c>
      <c r="C62" s="69">
        <v>0</v>
      </c>
      <c r="D62" s="69">
        <v>0</v>
      </c>
      <c r="E62" s="65">
        <v>500000</v>
      </c>
      <c r="F62" s="45">
        <v>0</v>
      </c>
      <c r="G62" s="8">
        <v>0</v>
      </c>
      <c r="H62" s="8">
        <v>0</v>
      </c>
      <c r="I62" s="14">
        <v>76400</v>
      </c>
      <c r="J62" s="8">
        <v>0</v>
      </c>
      <c r="K62" s="14">
        <v>83350</v>
      </c>
      <c r="L62" s="8">
        <v>0</v>
      </c>
      <c r="M62" s="8">
        <v>0</v>
      </c>
      <c r="N62" s="16">
        <f t="shared" si="2"/>
        <v>159750</v>
      </c>
    </row>
    <row r="63" spans="1:14" x14ac:dyDescent="0.2">
      <c r="A63" s="1" t="s">
        <v>100</v>
      </c>
      <c r="B63" s="1" t="s">
        <v>101</v>
      </c>
      <c r="C63" s="69">
        <v>0</v>
      </c>
      <c r="D63" s="69">
        <v>0</v>
      </c>
      <c r="E63" s="65">
        <v>500000</v>
      </c>
      <c r="F63" s="45">
        <v>0</v>
      </c>
      <c r="G63" s="8">
        <v>0</v>
      </c>
      <c r="H63" s="8">
        <v>0</v>
      </c>
      <c r="I63" s="14">
        <v>65894.399999999994</v>
      </c>
      <c r="J63" s="8">
        <v>0</v>
      </c>
      <c r="K63" s="8">
        <v>0</v>
      </c>
      <c r="L63" s="8">
        <v>0</v>
      </c>
      <c r="M63" s="8">
        <v>0</v>
      </c>
      <c r="N63" s="16">
        <f t="shared" si="2"/>
        <v>65894.399999999994</v>
      </c>
    </row>
    <row r="64" spans="1:14" x14ac:dyDescent="0.2">
      <c r="A64" s="1" t="s">
        <v>102</v>
      </c>
      <c r="B64" s="1" t="s">
        <v>103</v>
      </c>
      <c r="C64" s="69">
        <v>0</v>
      </c>
      <c r="D64" s="69">
        <v>0</v>
      </c>
      <c r="E64" s="65">
        <v>500000</v>
      </c>
      <c r="F64" s="45">
        <v>0</v>
      </c>
      <c r="G64" s="8">
        <v>0</v>
      </c>
      <c r="H64" s="8">
        <v>0</v>
      </c>
      <c r="I64" s="14">
        <v>65894.399999999994</v>
      </c>
      <c r="J64" s="8">
        <v>0</v>
      </c>
      <c r="K64" s="8">
        <v>0</v>
      </c>
      <c r="L64" s="8">
        <v>0</v>
      </c>
      <c r="M64" s="8">
        <v>0</v>
      </c>
      <c r="N64" s="16">
        <f t="shared" si="2"/>
        <v>65894.399999999994</v>
      </c>
    </row>
    <row r="65" spans="1:14" x14ac:dyDescent="0.2">
      <c r="A65" s="1" t="s">
        <v>104</v>
      </c>
      <c r="B65" s="1" t="s">
        <v>105</v>
      </c>
      <c r="C65" s="69">
        <v>0</v>
      </c>
      <c r="D65" s="69">
        <v>0</v>
      </c>
      <c r="E65" s="65">
        <v>1300000</v>
      </c>
      <c r="F65" s="45">
        <v>0</v>
      </c>
      <c r="G65" s="8">
        <v>0</v>
      </c>
      <c r="H65" s="4">
        <v>300000</v>
      </c>
      <c r="I65" s="17">
        <v>84063</v>
      </c>
      <c r="J65" s="8">
        <v>0</v>
      </c>
      <c r="K65" s="8">
        <v>0</v>
      </c>
      <c r="L65" s="8">
        <v>0</v>
      </c>
      <c r="M65" s="14">
        <v>300000</v>
      </c>
      <c r="N65" s="16">
        <f t="shared" si="2"/>
        <v>684063</v>
      </c>
    </row>
    <row r="66" spans="1:14" x14ac:dyDescent="0.2">
      <c r="A66" s="1" t="s">
        <v>106</v>
      </c>
      <c r="B66" s="1" t="s">
        <v>107</v>
      </c>
      <c r="C66" s="69">
        <v>0</v>
      </c>
      <c r="D66" s="69">
        <v>0</v>
      </c>
      <c r="E66" s="65">
        <v>400000</v>
      </c>
      <c r="F66" s="45">
        <v>0</v>
      </c>
      <c r="G66" s="8">
        <v>0</v>
      </c>
      <c r="H66" s="8">
        <v>0</v>
      </c>
      <c r="I66" s="17">
        <v>84063</v>
      </c>
      <c r="J66" s="8">
        <v>0</v>
      </c>
      <c r="K66" s="8">
        <v>0</v>
      </c>
      <c r="L66" s="8">
        <v>0</v>
      </c>
      <c r="M66" s="8">
        <v>0</v>
      </c>
      <c r="N66" s="16">
        <f t="shared" si="2"/>
        <v>84063</v>
      </c>
    </row>
    <row r="67" spans="1:14" x14ac:dyDescent="0.2">
      <c r="A67" s="1" t="s">
        <v>108</v>
      </c>
      <c r="B67" s="1" t="s">
        <v>109</v>
      </c>
      <c r="C67" s="69">
        <v>0</v>
      </c>
      <c r="D67" s="69">
        <v>0</v>
      </c>
      <c r="E67" s="65">
        <v>400000</v>
      </c>
      <c r="F67" s="45">
        <v>0</v>
      </c>
      <c r="G67" s="8">
        <v>0</v>
      </c>
      <c r="H67" s="8">
        <v>0</v>
      </c>
      <c r="I67" s="17">
        <v>84063</v>
      </c>
      <c r="J67" s="8">
        <v>0</v>
      </c>
      <c r="K67" s="8">
        <v>0</v>
      </c>
      <c r="L67" s="8">
        <v>0</v>
      </c>
      <c r="M67" s="8">
        <v>0</v>
      </c>
      <c r="N67" s="16">
        <f t="shared" si="2"/>
        <v>84063</v>
      </c>
    </row>
    <row r="68" spans="1:14" x14ac:dyDescent="0.2">
      <c r="A68" s="1" t="s">
        <v>110</v>
      </c>
      <c r="B68" s="1" t="s">
        <v>111</v>
      </c>
      <c r="C68" s="69">
        <v>0</v>
      </c>
      <c r="D68" s="69">
        <v>0</v>
      </c>
      <c r="E68" s="65">
        <v>900000</v>
      </c>
      <c r="F68" s="45">
        <v>0</v>
      </c>
      <c r="G68" s="8">
        <v>0</v>
      </c>
      <c r="H68" s="4">
        <v>300000</v>
      </c>
      <c r="I68" s="8">
        <v>0</v>
      </c>
      <c r="J68" s="8">
        <v>0</v>
      </c>
      <c r="K68" s="8">
        <v>0</v>
      </c>
      <c r="L68" s="8">
        <v>0</v>
      </c>
      <c r="M68" s="14">
        <v>300000</v>
      </c>
      <c r="N68" s="16">
        <f t="shared" si="2"/>
        <v>600000</v>
      </c>
    </row>
    <row r="69" spans="1:14" x14ac:dyDescent="0.2">
      <c r="A69" s="1" t="s">
        <v>112</v>
      </c>
      <c r="B69" s="1" t="s">
        <v>113</v>
      </c>
      <c r="C69" s="69">
        <v>0</v>
      </c>
      <c r="D69" s="69">
        <v>0</v>
      </c>
      <c r="E69" s="65">
        <v>900000</v>
      </c>
      <c r="F69" s="45">
        <v>0</v>
      </c>
      <c r="G69" s="8">
        <v>0</v>
      </c>
      <c r="H69" s="4">
        <v>300000</v>
      </c>
      <c r="I69" s="8">
        <v>0</v>
      </c>
      <c r="J69" s="8">
        <v>0</v>
      </c>
      <c r="K69" s="8">
        <v>0</v>
      </c>
      <c r="L69" s="8">
        <v>0</v>
      </c>
      <c r="M69" s="14">
        <v>300000</v>
      </c>
      <c r="N69" s="16">
        <f t="shared" si="2"/>
        <v>600000</v>
      </c>
    </row>
    <row r="70" spans="1:14" x14ac:dyDescent="0.2">
      <c r="A70" s="1" t="s">
        <v>114</v>
      </c>
      <c r="B70" s="1" t="s">
        <v>115</v>
      </c>
      <c r="C70" s="69">
        <v>0</v>
      </c>
      <c r="D70" s="69">
        <v>5000000</v>
      </c>
      <c r="E70" s="65">
        <v>28659378</v>
      </c>
      <c r="F70" s="45">
        <v>11696800</v>
      </c>
      <c r="G70" s="8">
        <v>0</v>
      </c>
      <c r="H70" s="4">
        <v>944050.32</v>
      </c>
      <c r="I70" s="17">
        <v>537048.53300000005</v>
      </c>
      <c r="J70" s="8">
        <v>0</v>
      </c>
      <c r="K70" s="14">
        <v>227660.89</v>
      </c>
      <c r="L70" s="14">
        <v>586665.93000000005</v>
      </c>
      <c r="M70" s="14">
        <v>344970.16</v>
      </c>
      <c r="N70" s="16">
        <f t="shared" si="2"/>
        <v>2640395.8330000006</v>
      </c>
    </row>
    <row r="71" spans="1:14" ht="28.5" x14ac:dyDescent="0.2">
      <c r="A71" s="1" t="s">
        <v>116</v>
      </c>
      <c r="B71" s="1" t="s">
        <v>117</v>
      </c>
      <c r="C71" s="69">
        <v>0</v>
      </c>
      <c r="D71" s="69">
        <v>0</v>
      </c>
      <c r="E71" s="65">
        <v>14359378</v>
      </c>
      <c r="F71" s="45">
        <v>0</v>
      </c>
      <c r="G71" s="8">
        <v>0</v>
      </c>
      <c r="H71" s="4">
        <v>944050.32</v>
      </c>
      <c r="I71" s="17">
        <v>537048.53300000005</v>
      </c>
      <c r="J71" s="8">
        <v>0</v>
      </c>
      <c r="K71" s="14">
        <v>227660.89</v>
      </c>
      <c r="L71" s="14">
        <v>586665.93000000005</v>
      </c>
      <c r="M71" s="14">
        <v>344970.16</v>
      </c>
      <c r="N71" s="16">
        <f t="shared" si="2"/>
        <v>2640395.8330000006</v>
      </c>
    </row>
    <row r="72" spans="1:14" ht="28.5" x14ac:dyDescent="0.2">
      <c r="A72" s="1" t="s">
        <v>118</v>
      </c>
      <c r="B72" s="1" t="s">
        <v>119</v>
      </c>
      <c r="C72" s="69">
        <v>0</v>
      </c>
      <c r="D72" s="69">
        <v>0</v>
      </c>
      <c r="E72" s="65">
        <v>14359378</v>
      </c>
      <c r="F72" s="45">
        <v>0</v>
      </c>
      <c r="G72" s="8">
        <v>0</v>
      </c>
      <c r="H72" s="4">
        <v>944050.32</v>
      </c>
      <c r="I72" s="17">
        <v>537048.53300000005</v>
      </c>
      <c r="J72" s="8">
        <v>0</v>
      </c>
      <c r="K72" s="14">
        <v>227660.89</v>
      </c>
      <c r="L72" s="14">
        <v>586665.93000000005</v>
      </c>
      <c r="M72" s="14">
        <v>344970.15600000002</v>
      </c>
      <c r="N72" s="8">
        <v>0</v>
      </c>
    </row>
    <row r="73" spans="1:14" x14ac:dyDescent="0.2">
      <c r="A73" s="1" t="s">
        <v>120</v>
      </c>
      <c r="B73" s="1" t="s">
        <v>121</v>
      </c>
      <c r="C73" s="69">
        <v>0</v>
      </c>
      <c r="D73" s="69">
        <v>0</v>
      </c>
      <c r="E73" s="65">
        <v>500000</v>
      </c>
      <c r="F73" s="45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</row>
    <row r="74" spans="1:14" x14ac:dyDescent="0.2">
      <c r="A74" s="1" t="s">
        <v>122</v>
      </c>
      <c r="B74" s="1" t="s">
        <v>123</v>
      </c>
      <c r="C74" s="69">
        <v>0</v>
      </c>
      <c r="D74" s="69">
        <v>0</v>
      </c>
      <c r="E74" s="65">
        <v>500000</v>
      </c>
      <c r="F74" s="45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</row>
    <row r="75" spans="1:14" ht="28.5" x14ac:dyDescent="0.2">
      <c r="A75" s="1" t="s">
        <v>124</v>
      </c>
      <c r="B75" s="1" t="s">
        <v>125</v>
      </c>
      <c r="C75" s="69">
        <v>0</v>
      </c>
      <c r="D75" s="69">
        <v>0</v>
      </c>
      <c r="E75" s="65">
        <v>10500000</v>
      </c>
      <c r="F75" s="45">
        <v>11296800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</row>
    <row r="76" spans="1:14" ht="28.5" x14ac:dyDescent="0.2">
      <c r="A76" s="1" t="s">
        <v>126</v>
      </c>
      <c r="B76" s="1" t="s">
        <v>127</v>
      </c>
      <c r="C76" s="69">
        <v>0</v>
      </c>
      <c r="D76" s="69">
        <v>0</v>
      </c>
      <c r="E76" s="65">
        <v>10500000</v>
      </c>
      <c r="F76" s="45">
        <v>11296800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</row>
    <row r="77" spans="1:14" x14ac:dyDescent="0.2">
      <c r="A77" s="1" t="s">
        <v>128</v>
      </c>
      <c r="B77" s="1" t="s">
        <v>129</v>
      </c>
      <c r="C77" s="69">
        <v>0</v>
      </c>
      <c r="D77" s="69">
        <v>0</v>
      </c>
      <c r="E77" s="65">
        <v>500000</v>
      </c>
      <c r="F77" s="45">
        <v>350000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</row>
    <row r="78" spans="1:14" ht="28.5" x14ac:dyDescent="0.2">
      <c r="A78" s="1" t="s">
        <v>130</v>
      </c>
      <c r="B78" s="1" t="s">
        <v>131</v>
      </c>
      <c r="C78" s="69">
        <v>0</v>
      </c>
      <c r="D78" s="69">
        <v>0</v>
      </c>
      <c r="E78" s="65">
        <v>500000</v>
      </c>
      <c r="F78" s="45">
        <v>350000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</row>
    <row r="79" spans="1:14" x14ac:dyDescent="0.2">
      <c r="A79" s="1" t="s">
        <v>132</v>
      </c>
      <c r="B79" s="1" t="s">
        <v>133</v>
      </c>
      <c r="C79" s="69">
        <v>0</v>
      </c>
      <c r="D79" s="69">
        <v>5000000</v>
      </c>
      <c r="E79" s="65">
        <v>2800000</v>
      </c>
      <c r="F79" s="45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</row>
    <row r="80" spans="1:14" ht="12.75" customHeight="1" x14ac:dyDescent="0.2">
      <c r="A80" s="1" t="s">
        <v>134</v>
      </c>
      <c r="B80" s="1" t="s">
        <v>135</v>
      </c>
      <c r="C80" s="69">
        <v>0</v>
      </c>
      <c r="D80" s="69">
        <v>5000000</v>
      </c>
      <c r="E80" s="65">
        <v>2800000</v>
      </c>
      <c r="F80" s="45">
        <v>0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8">
        <v>0</v>
      </c>
    </row>
    <row r="81" spans="1:14" ht="12.75" customHeight="1" x14ac:dyDescent="0.2">
      <c r="A81" s="1" t="s">
        <v>136</v>
      </c>
      <c r="B81" s="1" t="s">
        <v>137</v>
      </c>
      <c r="C81" s="69">
        <v>0</v>
      </c>
      <c r="D81" s="69">
        <v>0</v>
      </c>
      <c r="E81" s="65">
        <v>5994229</v>
      </c>
      <c r="F81" s="45">
        <v>0</v>
      </c>
      <c r="G81" s="8">
        <v>0</v>
      </c>
      <c r="H81" s="4">
        <v>459294.84</v>
      </c>
      <c r="I81" s="17">
        <v>230814.9</v>
      </c>
      <c r="J81" s="17">
        <v>206864.81</v>
      </c>
      <c r="K81" s="17">
        <v>1051600.6000000001</v>
      </c>
      <c r="L81" s="17">
        <v>1055658.96</v>
      </c>
      <c r="M81" s="17">
        <v>258502.79</v>
      </c>
      <c r="N81" s="16">
        <f t="shared" si="2"/>
        <v>3262736.9000000004</v>
      </c>
    </row>
    <row r="82" spans="1:14" ht="12.75" customHeight="1" x14ac:dyDescent="0.2">
      <c r="A82" s="1" t="s">
        <v>138</v>
      </c>
      <c r="B82" s="1" t="s">
        <v>139</v>
      </c>
      <c r="C82" s="69">
        <v>0</v>
      </c>
      <c r="D82" s="69">
        <v>0</v>
      </c>
      <c r="E82" s="65">
        <v>3101429</v>
      </c>
      <c r="F82" s="45">
        <v>0</v>
      </c>
      <c r="G82" s="8">
        <v>0</v>
      </c>
      <c r="H82" s="8">
        <v>0</v>
      </c>
      <c r="I82" s="8">
        <v>0</v>
      </c>
      <c r="J82" s="8">
        <v>0</v>
      </c>
      <c r="K82" s="14">
        <v>650025.69999999995</v>
      </c>
      <c r="L82" s="14">
        <v>686734.65</v>
      </c>
      <c r="M82" s="8">
        <v>0</v>
      </c>
      <c r="N82" s="16">
        <f t="shared" si="2"/>
        <v>1336760.3500000001</v>
      </c>
    </row>
    <row r="83" spans="1:14" ht="12.75" customHeight="1" x14ac:dyDescent="0.2">
      <c r="A83" s="1" t="s">
        <v>140</v>
      </c>
      <c r="B83" s="1" t="s">
        <v>141</v>
      </c>
      <c r="C83" s="69">
        <v>0</v>
      </c>
      <c r="D83" s="69">
        <v>0</v>
      </c>
      <c r="E83" s="65">
        <v>3101429</v>
      </c>
      <c r="F83" s="45">
        <v>0</v>
      </c>
      <c r="G83" s="8">
        <v>0</v>
      </c>
      <c r="H83" s="8">
        <v>0</v>
      </c>
      <c r="I83" s="8">
        <v>0</v>
      </c>
      <c r="J83" s="8">
        <v>0</v>
      </c>
      <c r="K83" s="14">
        <v>650025.69999999995</v>
      </c>
      <c r="L83" s="14">
        <v>686734.65</v>
      </c>
      <c r="M83" s="8">
        <v>0</v>
      </c>
      <c r="N83" s="16">
        <f t="shared" si="2"/>
        <v>1336760.3500000001</v>
      </c>
    </row>
    <row r="84" spans="1:14" ht="12.75" customHeight="1" x14ac:dyDescent="0.2">
      <c r="A84" s="9" t="s">
        <v>142</v>
      </c>
      <c r="B84" s="1" t="s">
        <v>143</v>
      </c>
      <c r="C84" s="69">
        <v>0</v>
      </c>
      <c r="D84" s="69">
        <v>0</v>
      </c>
      <c r="E84" s="65">
        <v>500000</v>
      </c>
      <c r="F84" s="45">
        <v>0</v>
      </c>
      <c r="G84" s="8">
        <v>0</v>
      </c>
      <c r="H84" s="8">
        <v>0</v>
      </c>
      <c r="I84" s="8">
        <v>0</v>
      </c>
      <c r="J84" s="8">
        <v>0</v>
      </c>
      <c r="K84" s="14">
        <v>112917.07</v>
      </c>
      <c r="L84" s="14">
        <v>112917.07</v>
      </c>
      <c r="M84" s="8">
        <v>0</v>
      </c>
      <c r="N84" s="16">
        <f t="shared" si="2"/>
        <v>225834.14</v>
      </c>
    </row>
    <row r="85" spans="1:14" x14ac:dyDescent="0.2">
      <c r="A85" s="9" t="s">
        <v>144</v>
      </c>
      <c r="B85" s="1" t="s">
        <v>145</v>
      </c>
      <c r="C85" s="69">
        <v>0</v>
      </c>
      <c r="D85" s="69">
        <v>0</v>
      </c>
      <c r="E85" s="65">
        <v>500000</v>
      </c>
      <c r="F85" s="45">
        <v>0</v>
      </c>
      <c r="G85" s="8">
        <v>0</v>
      </c>
      <c r="H85" s="8">
        <v>0</v>
      </c>
      <c r="I85" s="8">
        <v>0</v>
      </c>
      <c r="J85" s="8">
        <v>0</v>
      </c>
      <c r="K85" s="14">
        <v>112917.07</v>
      </c>
      <c r="L85" s="14">
        <v>112917.07</v>
      </c>
      <c r="M85" s="8">
        <v>0</v>
      </c>
      <c r="N85" s="16">
        <f t="shared" si="2"/>
        <v>225834.14</v>
      </c>
    </row>
    <row r="86" spans="1:14" x14ac:dyDescent="0.2">
      <c r="A86" s="9" t="s">
        <v>146</v>
      </c>
      <c r="B86" s="1" t="s">
        <v>147</v>
      </c>
      <c r="C86" s="69">
        <v>0</v>
      </c>
      <c r="D86" s="69">
        <v>0</v>
      </c>
      <c r="E86" s="65">
        <v>2392800</v>
      </c>
      <c r="F86" s="45">
        <v>0</v>
      </c>
      <c r="G86" s="8">
        <v>0</v>
      </c>
      <c r="H86" s="4">
        <v>459294.84</v>
      </c>
      <c r="I86" s="16">
        <v>230814.9</v>
      </c>
      <c r="J86" s="16">
        <v>206864.81</v>
      </c>
      <c r="K86" s="16">
        <v>288657.83</v>
      </c>
      <c r="L86" s="16">
        <v>256007.24</v>
      </c>
      <c r="M86" s="16">
        <v>258502.79</v>
      </c>
      <c r="N86" s="16">
        <f t="shared" si="2"/>
        <v>1700142.4100000001</v>
      </c>
    </row>
    <row r="87" spans="1:14" x14ac:dyDescent="0.2">
      <c r="A87" s="9" t="s">
        <v>148</v>
      </c>
      <c r="B87" s="1" t="s">
        <v>149</v>
      </c>
      <c r="C87" s="69">
        <v>0</v>
      </c>
      <c r="D87" s="69">
        <v>0</v>
      </c>
      <c r="E87" s="65">
        <v>2392800</v>
      </c>
      <c r="F87" s="45">
        <v>0</v>
      </c>
      <c r="G87" s="8">
        <v>0</v>
      </c>
      <c r="H87" s="4">
        <v>459294.84</v>
      </c>
      <c r="I87" s="16">
        <v>230814.9</v>
      </c>
      <c r="J87" s="16">
        <v>206864.81</v>
      </c>
      <c r="K87" s="16">
        <v>288657.83</v>
      </c>
      <c r="L87" s="16">
        <v>256007.24</v>
      </c>
      <c r="M87" s="16">
        <v>258502.79</v>
      </c>
      <c r="N87" s="16">
        <f t="shared" si="2"/>
        <v>1700142.4100000001</v>
      </c>
    </row>
    <row r="88" spans="1:14" ht="42.75" x14ac:dyDescent="0.2">
      <c r="A88" s="9" t="s">
        <v>150</v>
      </c>
      <c r="B88" s="1" t="s">
        <v>151</v>
      </c>
      <c r="C88" s="69">
        <v>0</v>
      </c>
      <c r="D88" s="69">
        <v>0</v>
      </c>
      <c r="E88" s="65">
        <v>14500000</v>
      </c>
      <c r="F88" s="45">
        <v>3186395.66</v>
      </c>
      <c r="G88" s="8">
        <v>0</v>
      </c>
      <c r="H88" s="4"/>
      <c r="I88" s="14">
        <v>669383.66</v>
      </c>
      <c r="J88" s="8">
        <v>0</v>
      </c>
      <c r="K88" s="14">
        <v>132044.82999999999</v>
      </c>
      <c r="L88" s="14">
        <v>833369.12</v>
      </c>
      <c r="M88" s="14">
        <v>162751.5</v>
      </c>
      <c r="N88" s="16">
        <f t="shared" si="2"/>
        <v>1797549.1099999999</v>
      </c>
    </row>
    <row r="89" spans="1:14" ht="12.75" customHeight="1" x14ac:dyDescent="0.2">
      <c r="A89" s="9" t="s">
        <v>152</v>
      </c>
      <c r="B89" s="1" t="s">
        <v>153</v>
      </c>
      <c r="C89" s="69">
        <v>0</v>
      </c>
      <c r="D89" s="69">
        <v>0</v>
      </c>
      <c r="E89" s="65">
        <v>12000000</v>
      </c>
      <c r="F89" s="45">
        <v>1286395.6599999999</v>
      </c>
      <c r="G89" s="8">
        <v>0</v>
      </c>
      <c r="H89" s="4"/>
      <c r="I89" s="8">
        <v>0</v>
      </c>
      <c r="J89" s="8">
        <v>0</v>
      </c>
      <c r="K89" s="14">
        <v>91570.83</v>
      </c>
      <c r="L89" s="14">
        <v>833369.12</v>
      </c>
      <c r="M89" s="8">
        <v>0</v>
      </c>
      <c r="N89" s="16">
        <f t="shared" si="2"/>
        <v>924939.95</v>
      </c>
    </row>
    <row r="90" spans="1:14" ht="12.75" customHeight="1" x14ac:dyDescent="0.2">
      <c r="A90" s="9" t="s">
        <v>154</v>
      </c>
      <c r="B90" s="1" t="s">
        <v>155</v>
      </c>
      <c r="C90" s="69">
        <v>0</v>
      </c>
      <c r="D90" s="69">
        <v>0</v>
      </c>
      <c r="E90" s="65">
        <v>8000000</v>
      </c>
      <c r="F90" s="45">
        <v>-6075060.0499999998</v>
      </c>
      <c r="G90" s="8">
        <v>0</v>
      </c>
      <c r="H90" s="4"/>
      <c r="I90" s="8">
        <v>0</v>
      </c>
      <c r="J90" s="8">
        <v>0</v>
      </c>
      <c r="K90" s="14">
        <v>91570.83</v>
      </c>
      <c r="L90" s="14">
        <v>833369.12</v>
      </c>
      <c r="M90" s="8">
        <v>0</v>
      </c>
      <c r="N90" s="16">
        <f t="shared" si="2"/>
        <v>924939.95</v>
      </c>
    </row>
    <row r="91" spans="1:14" ht="12.75" customHeight="1" x14ac:dyDescent="0.2">
      <c r="A91" s="9" t="s">
        <v>156</v>
      </c>
      <c r="B91" s="1" t="s">
        <v>157</v>
      </c>
      <c r="C91" s="69">
        <v>0</v>
      </c>
      <c r="D91" s="69">
        <v>0</v>
      </c>
      <c r="E91" s="65">
        <v>2000000</v>
      </c>
      <c r="F91" s="45">
        <v>5361455.71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16">
        <f t="shared" si="2"/>
        <v>0</v>
      </c>
    </row>
    <row r="92" spans="1:14" ht="12.75" customHeight="1" x14ac:dyDescent="0.2">
      <c r="A92" s="9" t="s">
        <v>158</v>
      </c>
      <c r="B92" s="1" t="s">
        <v>159</v>
      </c>
      <c r="C92" s="69">
        <v>0</v>
      </c>
      <c r="D92" s="69">
        <v>0</v>
      </c>
      <c r="E92" s="65">
        <v>2000000</v>
      </c>
      <c r="F92" s="45">
        <v>2000000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16">
        <f t="shared" si="2"/>
        <v>0</v>
      </c>
    </row>
    <row r="93" spans="1:14" ht="28.5" x14ac:dyDescent="0.2">
      <c r="A93" s="9" t="s">
        <v>160</v>
      </c>
      <c r="B93" s="1" t="s">
        <v>161</v>
      </c>
      <c r="C93" s="69">
        <v>0</v>
      </c>
      <c r="D93" s="69">
        <v>0</v>
      </c>
      <c r="E93" s="65">
        <v>2500000</v>
      </c>
      <c r="F93" s="45">
        <v>1900000</v>
      </c>
      <c r="G93" s="8">
        <v>0</v>
      </c>
      <c r="H93" s="4"/>
      <c r="I93" s="14">
        <f>SUM(I94:I96)</f>
        <v>669383.66</v>
      </c>
      <c r="J93" s="8">
        <v>0</v>
      </c>
      <c r="K93" s="14">
        <v>40474</v>
      </c>
      <c r="L93" s="8">
        <v>0</v>
      </c>
      <c r="M93" s="14">
        <v>162751.5</v>
      </c>
      <c r="N93" s="16">
        <f t="shared" si="2"/>
        <v>872609.16</v>
      </c>
    </row>
    <row r="94" spans="1:14" ht="28.5" x14ac:dyDescent="0.2">
      <c r="A94" s="9" t="s">
        <v>162</v>
      </c>
      <c r="B94" s="1" t="s">
        <v>163</v>
      </c>
      <c r="C94" s="69">
        <v>0</v>
      </c>
      <c r="D94" s="69">
        <v>0</v>
      </c>
      <c r="E94" s="65">
        <v>500000</v>
      </c>
      <c r="F94" s="45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</row>
    <row r="95" spans="1:14" ht="28.5" x14ac:dyDescent="0.2">
      <c r="A95" s="9" t="s">
        <v>164</v>
      </c>
      <c r="B95" s="1" t="s">
        <v>165</v>
      </c>
      <c r="C95" s="69">
        <v>0</v>
      </c>
      <c r="D95" s="69">
        <v>0</v>
      </c>
      <c r="E95" s="65">
        <v>1000000</v>
      </c>
      <c r="F95" s="45">
        <v>1900000</v>
      </c>
      <c r="G95" s="8">
        <v>0</v>
      </c>
      <c r="H95" s="8">
        <v>0</v>
      </c>
      <c r="I95" s="14">
        <v>135174.42000000001</v>
      </c>
      <c r="J95" s="8">
        <v>0</v>
      </c>
      <c r="K95" s="14">
        <v>40474</v>
      </c>
      <c r="L95" s="8">
        <v>0</v>
      </c>
      <c r="M95" s="14">
        <v>162751.5</v>
      </c>
      <c r="N95" s="16">
        <f t="shared" si="2"/>
        <v>338399.92000000004</v>
      </c>
    </row>
    <row r="96" spans="1:14" ht="28.5" x14ac:dyDescent="0.2">
      <c r="A96" s="9" t="s">
        <v>166</v>
      </c>
      <c r="B96" s="1" t="s">
        <v>167</v>
      </c>
      <c r="C96" s="69">
        <v>0</v>
      </c>
      <c r="D96" s="69">
        <v>0</v>
      </c>
      <c r="E96" s="65">
        <v>1000000</v>
      </c>
      <c r="F96" s="45">
        <v>0</v>
      </c>
      <c r="G96" s="8">
        <v>0</v>
      </c>
      <c r="H96" s="8">
        <v>0</v>
      </c>
      <c r="I96" s="14">
        <v>534209.24</v>
      </c>
      <c r="J96" s="8">
        <v>0</v>
      </c>
      <c r="K96" s="8">
        <v>0</v>
      </c>
      <c r="L96" s="8">
        <v>0</v>
      </c>
      <c r="M96" s="8">
        <v>0</v>
      </c>
      <c r="N96" s="16">
        <f t="shared" si="2"/>
        <v>534209.24</v>
      </c>
    </row>
    <row r="97" spans="1:14" ht="28.5" x14ac:dyDescent="0.2">
      <c r="A97" s="9" t="s">
        <v>168</v>
      </c>
      <c r="B97" s="1" t="s">
        <v>169</v>
      </c>
      <c r="C97" s="69">
        <v>0</v>
      </c>
      <c r="D97" s="69">
        <v>0</v>
      </c>
      <c r="E97" s="65">
        <v>46000000</v>
      </c>
      <c r="F97" s="45">
        <v>-32778552.199999999</v>
      </c>
      <c r="G97" s="8">
        <v>0</v>
      </c>
      <c r="H97" s="4">
        <v>202558.59</v>
      </c>
      <c r="I97" s="16">
        <v>1689304.36</v>
      </c>
      <c r="J97" s="8">
        <v>0</v>
      </c>
      <c r="K97" s="14">
        <v>1046521.37</v>
      </c>
      <c r="L97" s="14">
        <v>229895</v>
      </c>
      <c r="M97" s="14">
        <v>566711.93999999994</v>
      </c>
      <c r="N97" s="16">
        <f t="shared" si="2"/>
        <v>3734991.2600000002</v>
      </c>
    </row>
    <row r="98" spans="1:14" ht="12.75" customHeight="1" x14ac:dyDescent="0.2">
      <c r="A98" s="9" t="s">
        <v>170</v>
      </c>
      <c r="B98" s="1" t="s">
        <v>171</v>
      </c>
      <c r="C98" s="69">
        <v>0</v>
      </c>
      <c r="D98" s="69">
        <v>0</v>
      </c>
      <c r="E98" s="65">
        <v>0</v>
      </c>
      <c r="F98" s="45">
        <v>1500000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</row>
    <row r="99" spans="1:14" ht="12.75" customHeight="1" x14ac:dyDescent="0.2">
      <c r="A99" s="9" t="s">
        <v>172</v>
      </c>
      <c r="B99" s="1" t="s">
        <v>173</v>
      </c>
      <c r="C99" s="69">
        <v>0</v>
      </c>
      <c r="D99" s="69">
        <v>0</v>
      </c>
      <c r="E99" s="65">
        <v>0</v>
      </c>
      <c r="F99" s="45">
        <v>1500000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</row>
    <row r="100" spans="1:14" ht="28.5" x14ac:dyDescent="0.2">
      <c r="A100" s="9" t="s">
        <v>174</v>
      </c>
      <c r="B100" s="1" t="s">
        <v>175</v>
      </c>
      <c r="C100" s="69">
        <v>0</v>
      </c>
      <c r="D100" s="69">
        <v>0</v>
      </c>
      <c r="E100" s="65">
        <v>1500000</v>
      </c>
      <c r="F100" s="45">
        <v>1000000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</row>
    <row r="101" spans="1:14" x14ac:dyDescent="0.2">
      <c r="A101" s="9" t="s">
        <v>176</v>
      </c>
      <c r="B101" s="1" t="s">
        <v>177</v>
      </c>
      <c r="C101" s="69">
        <v>0</v>
      </c>
      <c r="D101" s="69">
        <v>0</v>
      </c>
      <c r="E101" s="65">
        <v>1500000</v>
      </c>
      <c r="F101" s="45">
        <v>1000000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</row>
    <row r="102" spans="1:14" ht="12.75" customHeight="1" x14ac:dyDescent="0.2">
      <c r="A102" s="9" t="s">
        <v>178</v>
      </c>
      <c r="B102" s="1" t="s">
        <v>179</v>
      </c>
      <c r="C102" s="69">
        <v>0</v>
      </c>
      <c r="D102" s="69">
        <v>0</v>
      </c>
      <c r="E102" s="65">
        <v>44500000</v>
      </c>
      <c r="F102" s="45">
        <v>-35278552.200000003</v>
      </c>
      <c r="G102" s="8">
        <v>0</v>
      </c>
      <c r="H102" s="4">
        <v>202558.59</v>
      </c>
      <c r="I102" s="17">
        <v>1689304.36</v>
      </c>
      <c r="J102" s="8">
        <v>0</v>
      </c>
      <c r="K102" s="14">
        <v>1046521.7</v>
      </c>
      <c r="L102" s="14">
        <v>229895</v>
      </c>
      <c r="M102" s="14">
        <v>566711.93999999994</v>
      </c>
      <c r="N102" s="16">
        <f t="shared" si="2"/>
        <v>3734991.5900000003</v>
      </c>
    </row>
    <row r="103" spans="1:14" ht="12.75" customHeight="1" x14ac:dyDescent="0.2">
      <c r="A103" s="9" t="s">
        <v>180</v>
      </c>
      <c r="B103" s="1" t="s">
        <v>181</v>
      </c>
      <c r="C103" s="69">
        <v>0</v>
      </c>
      <c r="D103" s="69">
        <v>0</v>
      </c>
      <c r="E103" s="65">
        <v>500000</v>
      </c>
      <c r="F103" s="45">
        <v>926247.8</v>
      </c>
      <c r="G103" s="8">
        <v>0</v>
      </c>
      <c r="H103" s="8">
        <v>0</v>
      </c>
      <c r="I103" s="8">
        <v>0</v>
      </c>
      <c r="J103" s="8">
        <v>0</v>
      </c>
      <c r="K103" s="14">
        <v>27140</v>
      </c>
      <c r="L103" s="14">
        <v>0</v>
      </c>
      <c r="M103" s="14">
        <v>0</v>
      </c>
      <c r="N103" s="16">
        <f t="shared" si="2"/>
        <v>27140</v>
      </c>
    </row>
    <row r="104" spans="1:14" ht="12.75" customHeight="1" x14ac:dyDescent="0.2">
      <c r="A104" s="9" t="s">
        <v>182</v>
      </c>
      <c r="B104" s="1" t="s">
        <v>183</v>
      </c>
      <c r="C104" s="69">
        <v>0</v>
      </c>
      <c r="D104" s="69">
        <v>0</v>
      </c>
      <c r="E104" s="65">
        <v>42000000</v>
      </c>
      <c r="F104" s="45">
        <v>-36204800</v>
      </c>
      <c r="G104" s="8">
        <v>0</v>
      </c>
      <c r="H104" s="8">
        <v>0</v>
      </c>
      <c r="I104" s="14">
        <v>1576386.72</v>
      </c>
      <c r="J104" s="8">
        <v>0</v>
      </c>
      <c r="K104" s="14">
        <v>32000</v>
      </c>
      <c r="L104" s="14">
        <v>139895</v>
      </c>
      <c r="M104" s="14">
        <v>448824.8</v>
      </c>
      <c r="N104" s="16">
        <f t="shared" si="2"/>
        <v>2197106.52</v>
      </c>
    </row>
    <row r="105" spans="1:14" x14ac:dyDescent="0.2">
      <c r="A105" s="9" t="s">
        <v>184</v>
      </c>
      <c r="B105" s="1" t="s">
        <v>185</v>
      </c>
      <c r="C105" s="69">
        <v>0</v>
      </c>
      <c r="D105" s="69">
        <v>0</v>
      </c>
      <c r="E105" s="65">
        <v>2000000</v>
      </c>
      <c r="F105" s="45">
        <v>0</v>
      </c>
      <c r="G105" s="8">
        <v>0</v>
      </c>
      <c r="H105" s="4">
        <v>202558.59</v>
      </c>
      <c r="I105" s="17">
        <v>112917.64</v>
      </c>
      <c r="J105" s="8">
        <v>0</v>
      </c>
      <c r="K105" s="14">
        <v>987381.37</v>
      </c>
      <c r="L105" s="14">
        <v>90000</v>
      </c>
      <c r="M105" s="14">
        <v>117887.14</v>
      </c>
      <c r="N105" s="16">
        <f t="shared" si="2"/>
        <v>1510744.74</v>
      </c>
    </row>
    <row r="106" spans="1:14" ht="28.5" x14ac:dyDescent="0.2">
      <c r="A106" s="9" t="s">
        <v>186</v>
      </c>
      <c r="B106" s="1" t="s">
        <v>187</v>
      </c>
      <c r="C106" s="69">
        <v>0</v>
      </c>
      <c r="D106" s="69">
        <v>0</v>
      </c>
      <c r="E106" s="65">
        <v>1000000</v>
      </c>
      <c r="F106" s="45">
        <v>1000000</v>
      </c>
      <c r="G106" s="8">
        <v>0</v>
      </c>
      <c r="H106" s="8">
        <v>0</v>
      </c>
      <c r="I106" s="14">
        <v>15753</v>
      </c>
      <c r="J106" s="8">
        <v>0</v>
      </c>
      <c r="K106" s="8">
        <v>0</v>
      </c>
      <c r="L106" s="14">
        <v>21004</v>
      </c>
      <c r="M106" s="8">
        <v>0</v>
      </c>
      <c r="N106" s="16">
        <f t="shared" si="2"/>
        <v>36757</v>
      </c>
    </row>
    <row r="107" spans="1:14" x14ac:dyDescent="0.2">
      <c r="A107" s="9" t="s">
        <v>188</v>
      </c>
      <c r="B107" s="1" t="s">
        <v>189</v>
      </c>
      <c r="C107" s="69">
        <v>0</v>
      </c>
      <c r="D107" s="69">
        <v>0</v>
      </c>
      <c r="E107" s="65">
        <v>1000000</v>
      </c>
      <c r="F107" s="45">
        <v>1000000</v>
      </c>
      <c r="G107" s="8">
        <v>0</v>
      </c>
      <c r="H107" s="8">
        <v>0</v>
      </c>
      <c r="I107" s="14">
        <v>15753</v>
      </c>
      <c r="J107" s="8">
        <v>0</v>
      </c>
      <c r="K107" s="8">
        <v>0</v>
      </c>
      <c r="L107" s="14">
        <v>21004</v>
      </c>
      <c r="M107" s="8">
        <v>0</v>
      </c>
      <c r="N107" s="16">
        <f t="shared" si="2"/>
        <v>36757</v>
      </c>
    </row>
    <row r="108" spans="1:14" x14ac:dyDescent="0.2">
      <c r="A108" s="9" t="s">
        <v>190</v>
      </c>
      <c r="B108" s="1" t="s">
        <v>191</v>
      </c>
      <c r="C108" s="69">
        <v>0</v>
      </c>
      <c r="D108" s="69">
        <v>0</v>
      </c>
      <c r="E108" s="65">
        <v>1000000</v>
      </c>
      <c r="F108" s="45">
        <v>1000000</v>
      </c>
      <c r="G108" s="8">
        <v>0</v>
      </c>
      <c r="H108" s="8">
        <v>0</v>
      </c>
      <c r="I108" s="14">
        <v>15753</v>
      </c>
      <c r="J108" s="8">
        <v>0</v>
      </c>
      <c r="K108" s="8">
        <v>0</v>
      </c>
      <c r="L108" s="14">
        <v>21004</v>
      </c>
      <c r="M108" s="8">
        <v>0</v>
      </c>
      <c r="N108" s="16">
        <f t="shared" si="2"/>
        <v>36757</v>
      </c>
    </row>
    <row r="109" spans="1:14" s="22" customFormat="1" x14ac:dyDescent="0.2">
      <c r="A109" s="19">
        <v>2.2999999999999998</v>
      </c>
      <c r="B109" s="19" t="s">
        <v>34</v>
      </c>
      <c r="C109" s="62"/>
      <c r="D109" s="62"/>
      <c r="E109" s="63">
        <v>40406245</v>
      </c>
      <c r="F109" s="44">
        <v>0</v>
      </c>
      <c r="G109" s="20">
        <v>0</v>
      </c>
      <c r="H109" s="20">
        <v>1347726.15</v>
      </c>
      <c r="I109" s="21">
        <v>794540.53</v>
      </c>
      <c r="J109" s="21">
        <v>637653.66</v>
      </c>
      <c r="K109" s="21">
        <v>4075228.7</v>
      </c>
      <c r="L109" s="21">
        <v>3157666.59</v>
      </c>
      <c r="M109" s="21">
        <v>562613</v>
      </c>
      <c r="N109" s="21">
        <f>SUM(G109:M109)</f>
        <v>10575428.629999999</v>
      </c>
    </row>
    <row r="110" spans="1:14" ht="12.75" customHeight="1" x14ac:dyDescent="0.2">
      <c r="A110" s="9" t="s">
        <v>192</v>
      </c>
      <c r="B110" s="1" t="s">
        <v>193</v>
      </c>
      <c r="C110" s="69">
        <v>0</v>
      </c>
      <c r="D110" s="69">
        <v>0</v>
      </c>
      <c r="E110" s="65">
        <v>800000</v>
      </c>
      <c r="F110" s="45">
        <v>700000</v>
      </c>
      <c r="G110" s="8">
        <v>0</v>
      </c>
      <c r="H110" s="8">
        <v>0</v>
      </c>
      <c r="I110" s="14">
        <v>65780</v>
      </c>
      <c r="J110" s="8">
        <v>0</v>
      </c>
      <c r="K110" s="14">
        <v>84935.2</v>
      </c>
      <c r="L110" s="14">
        <v>63642</v>
      </c>
      <c r="M110" s="8">
        <v>0</v>
      </c>
      <c r="N110" s="16">
        <f>SUM(G110:M110)</f>
        <v>214357.2</v>
      </c>
    </row>
    <row r="111" spans="1:14" ht="12.75" customHeight="1" x14ac:dyDescent="0.2">
      <c r="A111" s="9" t="s">
        <v>194</v>
      </c>
      <c r="B111" s="1" t="s">
        <v>195</v>
      </c>
      <c r="C111" s="69">
        <v>0</v>
      </c>
      <c r="D111" s="69">
        <v>0</v>
      </c>
      <c r="E111" s="65">
        <v>800000</v>
      </c>
      <c r="F111" s="45">
        <v>500000</v>
      </c>
      <c r="G111" s="8">
        <v>0</v>
      </c>
      <c r="H111" s="8">
        <v>0</v>
      </c>
      <c r="I111" s="14">
        <v>65780</v>
      </c>
      <c r="J111" s="8">
        <v>0</v>
      </c>
      <c r="K111" s="14">
        <v>84935.2</v>
      </c>
      <c r="L111" s="14">
        <v>63642</v>
      </c>
      <c r="M111" s="8">
        <v>0</v>
      </c>
      <c r="N111" s="16">
        <f t="shared" ref="N111:N174" si="3">SUM(G111:M111)</f>
        <v>214357.2</v>
      </c>
    </row>
    <row r="112" spans="1:14" ht="12.75" customHeight="1" x14ac:dyDescent="0.2">
      <c r="A112" s="9" t="s">
        <v>196</v>
      </c>
      <c r="B112" s="1" t="s">
        <v>197</v>
      </c>
      <c r="C112" s="69">
        <v>0</v>
      </c>
      <c r="D112" s="69">
        <v>0</v>
      </c>
      <c r="E112" s="65">
        <v>800000</v>
      </c>
      <c r="F112" s="45">
        <v>500000</v>
      </c>
      <c r="G112" s="8">
        <v>0</v>
      </c>
      <c r="H112" s="8">
        <v>0</v>
      </c>
      <c r="I112" s="14">
        <v>65780</v>
      </c>
      <c r="J112" s="8">
        <v>0</v>
      </c>
      <c r="K112" s="14">
        <v>84935.2</v>
      </c>
      <c r="L112" s="14">
        <v>63642</v>
      </c>
      <c r="M112" s="8">
        <v>0</v>
      </c>
      <c r="N112" s="16">
        <f t="shared" si="3"/>
        <v>214357.2</v>
      </c>
    </row>
    <row r="113" spans="1:14" ht="12.75" customHeight="1" x14ac:dyDescent="0.2">
      <c r="A113" s="9" t="s">
        <v>198</v>
      </c>
      <c r="B113" s="1" t="s">
        <v>199</v>
      </c>
      <c r="C113" s="69">
        <v>0</v>
      </c>
      <c r="D113" s="69">
        <v>0</v>
      </c>
      <c r="E113" s="65">
        <v>0</v>
      </c>
      <c r="F113" s="45">
        <v>200000</v>
      </c>
      <c r="G113" s="8">
        <v>0</v>
      </c>
      <c r="H113" s="8">
        <v>0</v>
      </c>
      <c r="I113" s="8">
        <v>0</v>
      </c>
      <c r="J113" s="8">
        <v>0</v>
      </c>
      <c r="K113" s="8">
        <v>0</v>
      </c>
      <c r="L113" s="8">
        <v>0</v>
      </c>
      <c r="M113" s="8">
        <v>0</v>
      </c>
      <c r="N113" s="16">
        <f>SUM(G113:M113)</f>
        <v>0</v>
      </c>
    </row>
    <row r="114" spans="1:14" ht="12.75" customHeight="1" x14ac:dyDescent="0.2">
      <c r="A114" s="9" t="s">
        <v>200</v>
      </c>
      <c r="B114" s="1" t="s">
        <v>201</v>
      </c>
      <c r="C114" s="69">
        <v>0</v>
      </c>
      <c r="D114" s="69">
        <v>0</v>
      </c>
      <c r="E114" s="65">
        <v>0</v>
      </c>
      <c r="F114" s="45">
        <v>200000</v>
      </c>
      <c r="G114" s="8">
        <v>0</v>
      </c>
      <c r="H114" s="8">
        <v>0</v>
      </c>
      <c r="I114" s="8">
        <v>0</v>
      </c>
      <c r="J114" s="8">
        <v>0</v>
      </c>
      <c r="K114" s="8">
        <v>0</v>
      </c>
      <c r="L114" s="8">
        <v>0</v>
      </c>
      <c r="M114" s="8">
        <v>0</v>
      </c>
      <c r="N114" s="16">
        <f t="shared" si="3"/>
        <v>0</v>
      </c>
    </row>
    <row r="115" spans="1:14" ht="12.75" customHeight="1" x14ac:dyDescent="0.2">
      <c r="A115" s="9" t="s">
        <v>202</v>
      </c>
      <c r="B115" s="1" t="s">
        <v>203</v>
      </c>
      <c r="C115" s="69">
        <v>0</v>
      </c>
      <c r="D115" s="69">
        <v>0</v>
      </c>
      <c r="E115" s="65">
        <v>1000000</v>
      </c>
      <c r="F115" s="45">
        <v>800000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  <c r="N115" s="16">
        <f t="shared" si="3"/>
        <v>0</v>
      </c>
    </row>
    <row r="116" spans="1:14" ht="12.75" customHeight="1" x14ac:dyDescent="0.2">
      <c r="A116" s="9" t="s">
        <v>204</v>
      </c>
      <c r="B116" s="1" t="s">
        <v>205</v>
      </c>
      <c r="C116" s="69">
        <v>0</v>
      </c>
      <c r="D116" s="69">
        <v>0</v>
      </c>
      <c r="E116" s="65">
        <v>100000</v>
      </c>
      <c r="F116" s="45">
        <v>500000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8">
        <v>0</v>
      </c>
      <c r="M116" s="8">
        <v>0</v>
      </c>
      <c r="N116" s="16">
        <f t="shared" si="3"/>
        <v>0</v>
      </c>
    </row>
    <row r="117" spans="1:14" ht="12.75" customHeight="1" x14ac:dyDescent="0.2">
      <c r="A117" s="9" t="s">
        <v>206</v>
      </c>
      <c r="B117" s="1" t="s">
        <v>207</v>
      </c>
      <c r="C117" s="69">
        <v>0</v>
      </c>
      <c r="D117" s="69">
        <v>0</v>
      </c>
      <c r="E117" s="65">
        <v>100000</v>
      </c>
      <c r="F117" s="45">
        <v>500000</v>
      </c>
      <c r="G117" s="8">
        <v>0</v>
      </c>
      <c r="H117" s="8">
        <v>0</v>
      </c>
      <c r="I117" s="8">
        <v>0</v>
      </c>
      <c r="J117" s="8">
        <v>0</v>
      </c>
      <c r="K117" s="8">
        <v>0</v>
      </c>
      <c r="L117" s="8">
        <v>0</v>
      </c>
      <c r="M117" s="8">
        <v>0</v>
      </c>
      <c r="N117" s="16">
        <f t="shared" si="3"/>
        <v>0</v>
      </c>
    </row>
    <row r="118" spans="1:14" ht="12.75" customHeight="1" x14ac:dyDescent="0.2">
      <c r="A118" s="9" t="s">
        <v>208</v>
      </c>
      <c r="B118" s="1" t="s">
        <v>209</v>
      </c>
      <c r="C118" s="69">
        <v>0</v>
      </c>
      <c r="D118" s="69">
        <v>0</v>
      </c>
      <c r="E118" s="65">
        <v>900000</v>
      </c>
      <c r="F118" s="45">
        <v>300000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16">
        <f t="shared" si="3"/>
        <v>0</v>
      </c>
    </row>
    <row r="119" spans="1:14" ht="12.75" customHeight="1" x14ac:dyDescent="0.2">
      <c r="A119" s="9" t="s">
        <v>210</v>
      </c>
      <c r="B119" s="1" t="s">
        <v>211</v>
      </c>
      <c r="C119" s="69">
        <v>0</v>
      </c>
      <c r="D119" s="69">
        <v>0</v>
      </c>
      <c r="E119" s="65">
        <v>900000</v>
      </c>
      <c r="F119" s="45">
        <v>300000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  <c r="N119" s="16">
        <f t="shared" si="3"/>
        <v>0</v>
      </c>
    </row>
    <row r="120" spans="1:14" ht="12.75" customHeight="1" x14ac:dyDescent="0.2">
      <c r="A120" s="9" t="s">
        <v>212</v>
      </c>
      <c r="B120" s="1" t="s">
        <v>213</v>
      </c>
      <c r="C120" s="69">
        <v>0</v>
      </c>
      <c r="D120" s="69">
        <v>0</v>
      </c>
      <c r="E120" s="65">
        <v>17806245</v>
      </c>
      <c r="F120" s="45">
        <v>-13801105.33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16">
        <f t="shared" si="3"/>
        <v>0</v>
      </c>
    </row>
    <row r="121" spans="1:14" ht="12.75" customHeight="1" x14ac:dyDescent="0.2">
      <c r="A121" s="9" t="s">
        <v>214</v>
      </c>
      <c r="B121" s="1" t="s">
        <v>215</v>
      </c>
      <c r="C121" s="69">
        <v>0</v>
      </c>
      <c r="D121" s="69">
        <v>0</v>
      </c>
      <c r="E121" s="65">
        <v>0</v>
      </c>
      <c r="F121" s="45">
        <v>400000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16">
        <f t="shared" si="3"/>
        <v>0</v>
      </c>
    </row>
    <row r="122" spans="1:14" ht="12.75" customHeight="1" x14ac:dyDescent="0.2">
      <c r="A122" s="9" t="s">
        <v>216</v>
      </c>
      <c r="B122" s="1" t="s">
        <v>217</v>
      </c>
      <c r="C122" s="69">
        <v>0</v>
      </c>
      <c r="D122" s="69">
        <v>0</v>
      </c>
      <c r="E122" s="65">
        <v>0</v>
      </c>
      <c r="F122" s="45">
        <v>400000</v>
      </c>
      <c r="G122" s="8">
        <v>0</v>
      </c>
      <c r="H122" s="8">
        <v>0</v>
      </c>
      <c r="I122" s="8">
        <v>0</v>
      </c>
      <c r="J122" s="8">
        <v>0</v>
      </c>
      <c r="K122" s="8">
        <v>0</v>
      </c>
      <c r="L122" s="8">
        <v>0</v>
      </c>
      <c r="M122" s="8">
        <v>0</v>
      </c>
      <c r="N122" s="16">
        <f t="shared" si="3"/>
        <v>0</v>
      </c>
    </row>
    <row r="123" spans="1:14" x14ac:dyDescent="0.2">
      <c r="A123" s="9" t="s">
        <v>218</v>
      </c>
      <c r="B123" s="1" t="s">
        <v>219</v>
      </c>
      <c r="C123" s="69">
        <v>0</v>
      </c>
      <c r="D123" s="69">
        <v>0</v>
      </c>
      <c r="E123" s="65">
        <v>600000</v>
      </c>
      <c r="F123" s="45">
        <v>300000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  <c r="N123" s="16">
        <f t="shared" si="3"/>
        <v>0</v>
      </c>
    </row>
    <row r="124" spans="1:14" x14ac:dyDescent="0.2">
      <c r="A124" s="9" t="s">
        <v>220</v>
      </c>
      <c r="B124" s="1" t="s">
        <v>221</v>
      </c>
      <c r="C124" s="69">
        <v>0</v>
      </c>
      <c r="D124" s="69">
        <v>0</v>
      </c>
      <c r="E124" s="65">
        <v>600000</v>
      </c>
      <c r="F124" s="45">
        <v>300000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8">
        <v>0</v>
      </c>
      <c r="M124" s="8">
        <v>0</v>
      </c>
      <c r="N124" s="16">
        <f t="shared" si="3"/>
        <v>0</v>
      </c>
    </row>
    <row r="125" spans="1:14" x14ac:dyDescent="0.2">
      <c r="A125" s="9" t="s">
        <v>222</v>
      </c>
      <c r="B125" s="1" t="s">
        <v>223</v>
      </c>
      <c r="C125" s="69">
        <v>0</v>
      </c>
      <c r="D125" s="69">
        <v>0</v>
      </c>
      <c r="E125" s="65">
        <v>500000</v>
      </c>
      <c r="F125" s="45">
        <v>500000</v>
      </c>
      <c r="G125" s="8">
        <v>0</v>
      </c>
      <c r="H125" s="8">
        <v>0</v>
      </c>
      <c r="I125" s="8">
        <v>0</v>
      </c>
      <c r="J125" s="8">
        <v>0</v>
      </c>
      <c r="K125" s="8">
        <v>0</v>
      </c>
      <c r="L125" s="8">
        <v>0</v>
      </c>
      <c r="M125" s="8">
        <v>0</v>
      </c>
      <c r="N125" s="16">
        <f t="shared" si="3"/>
        <v>0</v>
      </c>
    </row>
    <row r="126" spans="1:14" ht="15" customHeight="1" x14ac:dyDescent="0.2">
      <c r="A126" s="9" t="s">
        <v>224</v>
      </c>
      <c r="B126" s="1" t="s">
        <v>225</v>
      </c>
      <c r="C126" s="69">
        <v>0</v>
      </c>
      <c r="D126" s="69">
        <v>0</v>
      </c>
      <c r="E126" s="65">
        <v>500000</v>
      </c>
      <c r="F126" s="45">
        <v>500000</v>
      </c>
      <c r="G126" s="8">
        <v>0</v>
      </c>
      <c r="H126" s="8">
        <v>0</v>
      </c>
      <c r="I126" s="8">
        <v>0</v>
      </c>
      <c r="J126" s="8">
        <v>0</v>
      </c>
      <c r="K126" s="8">
        <v>0</v>
      </c>
      <c r="L126" s="8">
        <v>0</v>
      </c>
      <c r="M126" s="8">
        <v>0</v>
      </c>
      <c r="N126" s="16">
        <f t="shared" si="3"/>
        <v>0</v>
      </c>
    </row>
    <row r="127" spans="1:14" x14ac:dyDescent="0.2">
      <c r="A127" s="9" t="s">
        <v>226</v>
      </c>
      <c r="B127" s="1" t="s">
        <v>227</v>
      </c>
      <c r="C127" s="69">
        <v>0</v>
      </c>
      <c r="D127" s="69">
        <v>0</v>
      </c>
      <c r="E127" s="65">
        <v>0</v>
      </c>
      <c r="F127" s="45">
        <v>1000000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v>0</v>
      </c>
      <c r="N127" s="16">
        <f t="shared" si="3"/>
        <v>0</v>
      </c>
    </row>
    <row r="128" spans="1:14" ht="15" customHeight="1" x14ac:dyDescent="0.2">
      <c r="A128" s="9" t="s">
        <v>228</v>
      </c>
      <c r="B128" s="1" t="s">
        <v>229</v>
      </c>
      <c r="C128" s="69">
        <v>0</v>
      </c>
      <c r="D128" s="69">
        <v>0</v>
      </c>
      <c r="E128" s="65">
        <v>0</v>
      </c>
      <c r="F128" s="45">
        <v>1000000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16">
        <f t="shared" si="3"/>
        <v>0</v>
      </c>
    </row>
    <row r="129" spans="1:14" ht="15" customHeight="1" x14ac:dyDescent="0.2">
      <c r="A129" s="9" t="s">
        <v>230</v>
      </c>
      <c r="B129" s="1" t="s">
        <v>231</v>
      </c>
      <c r="C129" s="69">
        <v>0</v>
      </c>
      <c r="D129" s="69">
        <v>0</v>
      </c>
      <c r="E129" s="65">
        <v>16706245</v>
      </c>
      <c r="F129" s="45">
        <v>-16001105.33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  <c r="N129" s="16">
        <f t="shared" si="3"/>
        <v>0</v>
      </c>
    </row>
    <row r="130" spans="1:14" ht="15" customHeight="1" x14ac:dyDescent="0.2">
      <c r="A130" s="9" t="s">
        <v>232</v>
      </c>
      <c r="B130" s="1" t="s">
        <v>233</v>
      </c>
      <c r="C130" s="69">
        <v>0</v>
      </c>
      <c r="D130" s="69">
        <v>0</v>
      </c>
      <c r="E130" s="65">
        <v>16706245</v>
      </c>
      <c r="F130" s="45">
        <v>-16001105.33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16">
        <f t="shared" si="3"/>
        <v>0</v>
      </c>
    </row>
    <row r="131" spans="1:14" ht="15" customHeight="1" x14ac:dyDescent="0.2">
      <c r="A131" s="9" t="s">
        <v>234</v>
      </c>
      <c r="B131" s="1" t="s">
        <v>235</v>
      </c>
      <c r="C131" s="69">
        <v>0</v>
      </c>
      <c r="D131" s="69">
        <v>0</v>
      </c>
      <c r="E131" s="65">
        <v>250000</v>
      </c>
      <c r="F131" s="45">
        <v>0</v>
      </c>
      <c r="G131" s="8">
        <v>0</v>
      </c>
      <c r="H131" s="8">
        <v>0</v>
      </c>
      <c r="I131" s="8">
        <v>0</v>
      </c>
      <c r="J131" s="8">
        <v>0</v>
      </c>
      <c r="K131" s="8">
        <v>0</v>
      </c>
      <c r="L131" s="8">
        <v>0</v>
      </c>
      <c r="M131" s="8">
        <v>0</v>
      </c>
      <c r="N131" s="16">
        <f t="shared" si="3"/>
        <v>0</v>
      </c>
    </row>
    <row r="132" spans="1:14" ht="15" customHeight="1" x14ac:dyDescent="0.2">
      <c r="A132" s="9" t="s">
        <v>236</v>
      </c>
      <c r="B132" s="1" t="s">
        <v>237</v>
      </c>
      <c r="C132" s="69">
        <v>0</v>
      </c>
      <c r="D132" s="69">
        <v>0</v>
      </c>
      <c r="E132" s="65">
        <v>250000</v>
      </c>
      <c r="F132" s="45">
        <v>0</v>
      </c>
      <c r="G132" s="8">
        <v>0</v>
      </c>
      <c r="H132" s="8">
        <v>0</v>
      </c>
      <c r="I132" s="8">
        <v>0</v>
      </c>
      <c r="J132" s="8">
        <v>0</v>
      </c>
      <c r="K132" s="8">
        <v>0</v>
      </c>
      <c r="L132" s="8">
        <v>0</v>
      </c>
      <c r="M132" s="8">
        <v>0</v>
      </c>
      <c r="N132" s="16">
        <f t="shared" si="3"/>
        <v>0</v>
      </c>
    </row>
    <row r="133" spans="1:14" ht="15" customHeight="1" x14ac:dyDescent="0.2">
      <c r="A133" s="9" t="s">
        <v>238</v>
      </c>
      <c r="B133" s="1" t="s">
        <v>239</v>
      </c>
      <c r="C133" s="69">
        <v>0</v>
      </c>
      <c r="D133" s="69">
        <v>0</v>
      </c>
      <c r="E133" s="65">
        <v>250000</v>
      </c>
      <c r="F133" s="45">
        <v>0</v>
      </c>
      <c r="G133" s="8">
        <v>0</v>
      </c>
      <c r="H133" s="8">
        <v>0</v>
      </c>
      <c r="I133" s="8">
        <v>0</v>
      </c>
      <c r="J133" s="8">
        <v>0</v>
      </c>
      <c r="K133" s="8">
        <v>0</v>
      </c>
      <c r="L133" s="8">
        <v>0</v>
      </c>
      <c r="M133" s="8">
        <v>0</v>
      </c>
      <c r="N133" s="16">
        <f t="shared" si="3"/>
        <v>0</v>
      </c>
    </row>
    <row r="134" spans="1:14" ht="15" customHeight="1" x14ac:dyDescent="0.2">
      <c r="A134" s="1" t="s">
        <v>242</v>
      </c>
      <c r="B134" s="1" t="s">
        <v>243</v>
      </c>
      <c r="C134" s="69">
        <v>0</v>
      </c>
      <c r="D134" s="69">
        <v>0</v>
      </c>
      <c r="E134" s="65">
        <v>300000</v>
      </c>
      <c r="F134" s="48">
        <v>200000</v>
      </c>
      <c r="G134" s="8">
        <v>0</v>
      </c>
      <c r="H134" s="8">
        <v>0</v>
      </c>
      <c r="I134" s="8">
        <v>0</v>
      </c>
      <c r="J134" s="8">
        <v>0</v>
      </c>
      <c r="K134" s="8">
        <v>0</v>
      </c>
      <c r="L134" s="8">
        <v>0</v>
      </c>
      <c r="M134" s="8">
        <v>0</v>
      </c>
      <c r="N134" s="16">
        <f t="shared" si="3"/>
        <v>0</v>
      </c>
    </row>
    <row r="135" spans="1:14" ht="15" customHeight="1" x14ac:dyDescent="0.2">
      <c r="A135" s="9" t="s">
        <v>240</v>
      </c>
      <c r="B135" s="1" t="s">
        <v>241</v>
      </c>
      <c r="C135" s="69">
        <v>0</v>
      </c>
      <c r="D135" s="69">
        <v>0</v>
      </c>
      <c r="E135" s="65">
        <v>300000</v>
      </c>
      <c r="F135" s="48">
        <v>200000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14">
        <v>25960</v>
      </c>
      <c r="M135" s="8"/>
      <c r="N135" s="16">
        <f t="shared" si="3"/>
        <v>25960</v>
      </c>
    </row>
    <row r="136" spans="1:14" ht="15" customHeight="1" x14ac:dyDescent="0.2">
      <c r="A136" s="1" t="s">
        <v>244</v>
      </c>
      <c r="B136" s="1" t="s">
        <v>245</v>
      </c>
      <c r="C136" s="69">
        <v>0</v>
      </c>
      <c r="D136" s="69">
        <v>0</v>
      </c>
      <c r="E136" s="65">
        <v>300000</v>
      </c>
      <c r="F136" s="48">
        <v>200000</v>
      </c>
      <c r="G136" s="8">
        <v>0</v>
      </c>
      <c r="H136" s="8">
        <v>0</v>
      </c>
      <c r="I136" s="8">
        <v>0</v>
      </c>
      <c r="J136" s="8">
        <v>0</v>
      </c>
      <c r="K136" s="8">
        <v>0</v>
      </c>
      <c r="L136" s="14">
        <v>25960</v>
      </c>
      <c r="M136" s="8"/>
      <c r="N136" s="16">
        <f t="shared" si="3"/>
        <v>25960</v>
      </c>
    </row>
    <row r="137" spans="1:14" ht="15" customHeight="1" x14ac:dyDescent="0.2">
      <c r="A137" s="1" t="s">
        <v>246</v>
      </c>
      <c r="B137" s="1" t="s">
        <v>247</v>
      </c>
      <c r="C137" s="69">
        <v>0</v>
      </c>
      <c r="D137" s="69">
        <v>0</v>
      </c>
      <c r="E137" s="65">
        <v>300000</v>
      </c>
      <c r="F137" s="48">
        <v>200000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14">
        <v>25960</v>
      </c>
      <c r="M137" s="8"/>
      <c r="N137" s="16">
        <f t="shared" si="3"/>
        <v>25960</v>
      </c>
    </row>
    <row r="138" spans="1:14" ht="28.5" x14ac:dyDescent="0.2">
      <c r="A138" s="1" t="s">
        <v>248</v>
      </c>
      <c r="B138" s="1" t="s">
        <v>249</v>
      </c>
      <c r="C138" s="69">
        <v>0</v>
      </c>
      <c r="D138" s="69">
        <v>0</v>
      </c>
      <c r="E138" s="65">
        <v>900000</v>
      </c>
      <c r="F138" s="48">
        <v>1568500</v>
      </c>
      <c r="G138" s="8">
        <v>0</v>
      </c>
      <c r="H138" s="8">
        <v>0</v>
      </c>
      <c r="I138" s="14">
        <v>130174.62</v>
      </c>
      <c r="J138" s="8">
        <v>0</v>
      </c>
      <c r="K138" s="8">
        <v>0</v>
      </c>
      <c r="L138" s="14">
        <v>265532.18</v>
      </c>
      <c r="M138" s="14">
        <v>36131.599999999999</v>
      </c>
      <c r="N138" s="16">
        <f t="shared" si="3"/>
        <v>431838.39999999997</v>
      </c>
    </row>
    <row r="139" spans="1:14" ht="15" customHeight="1" x14ac:dyDescent="0.2">
      <c r="A139" s="1" t="s">
        <v>250</v>
      </c>
      <c r="B139" s="1" t="s">
        <v>251</v>
      </c>
      <c r="C139" s="69">
        <v>0</v>
      </c>
      <c r="D139" s="69">
        <v>0</v>
      </c>
      <c r="E139" s="61">
        <v>0</v>
      </c>
      <c r="F139" s="48">
        <v>565000</v>
      </c>
      <c r="G139" s="8">
        <v>0</v>
      </c>
      <c r="H139" s="8">
        <v>0</v>
      </c>
      <c r="I139" s="14">
        <v>73680</v>
      </c>
      <c r="J139" s="8">
        <v>0</v>
      </c>
      <c r="K139" s="8">
        <v>0</v>
      </c>
      <c r="L139" s="14">
        <v>17499.400000000001</v>
      </c>
      <c r="M139" s="14">
        <v>0</v>
      </c>
      <c r="N139" s="16">
        <f t="shared" si="3"/>
        <v>91179.4</v>
      </c>
    </row>
    <row r="140" spans="1:14" ht="15" customHeight="1" x14ac:dyDescent="0.2">
      <c r="A140" s="1" t="s">
        <v>252</v>
      </c>
      <c r="B140" s="1" t="s">
        <v>253</v>
      </c>
      <c r="C140" s="69">
        <v>0</v>
      </c>
      <c r="D140" s="69">
        <v>0</v>
      </c>
      <c r="E140" s="61">
        <v>0</v>
      </c>
      <c r="F140" s="48">
        <v>500000</v>
      </c>
      <c r="G140" s="8">
        <v>0</v>
      </c>
      <c r="H140" s="8">
        <v>0</v>
      </c>
      <c r="I140" s="14">
        <v>8680</v>
      </c>
      <c r="J140" s="8">
        <v>0</v>
      </c>
      <c r="K140" s="8">
        <v>0</v>
      </c>
      <c r="L140" s="14">
        <v>17499.400000000001</v>
      </c>
      <c r="M140" s="14">
        <v>0</v>
      </c>
      <c r="N140" s="16">
        <f t="shared" si="3"/>
        <v>26179.4</v>
      </c>
    </row>
    <row r="141" spans="1:14" ht="15" customHeight="1" x14ac:dyDescent="0.2">
      <c r="A141" s="1" t="s">
        <v>417</v>
      </c>
      <c r="B141" s="1" t="s">
        <v>418</v>
      </c>
      <c r="C141" s="69"/>
      <c r="D141" s="69"/>
      <c r="E141" s="61"/>
      <c r="F141" s="48">
        <v>65000</v>
      </c>
      <c r="G141" s="8"/>
      <c r="H141" s="8">
        <v>0</v>
      </c>
      <c r="I141" s="14">
        <v>65000</v>
      </c>
      <c r="J141" s="8">
        <v>0</v>
      </c>
      <c r="K141" s="8">
        <v>0</v>
      </c>
      <c r="L141" s="14">
        <v>0</v>
      </c>
      <c r="M141" s="14">
        <v>0</v>
      </c>
      <c r="N141" s="16">
        <f t="shared" si="3"/>
        <v>65000</v>
      </c>
    </row>
    <row r="142" spans="1:14" ht="15" customHeight="1" x14ac:dyDescent="0.2">
      <c r="A142" s="1" t="s">
        <v>254</v>
      </c>
      <c r="B142" s="1" t="s">
        <v>255</v>
      </c>
      <c r="C142" s="69">
        <v>0</v>
      </c>
      <c r="D142" s="69">
        <v>0</v>
      </c>
      <c r="E142" s="61">
        <v>0</v>
      </c>
      <c r="F142" s="48">
        <v>503500</v>
      </c>
      <c r="G142" s="8">
        <v>0</v>
      </c>
      <c r="H142" s="8">
        <v>0</v>
      </c>
      <c r="I142" s="14">
        <v>52200.84</v>
      </c>
      <c r="J142" s="8">
        <v>0</v>
      </c>
      <c r="K142" s="8">
        <v>0</v>
      </c>
      <c r="L142" s="14">
        <v>0</v>
      </c>
      <c r="M142" s="14">
        <v>0</v>
      </c>
      <c r="N142" s="16">
        <f t="shared" si="3"/>
        <v>52200.84</v>
      </c>
    </row>
    <row r="143" spans="1:14" ht="15" customHeight="1" x14ac:dyDescent="0.2">
      <c r="A143" s="1" t="s">
        <v>429</v>
      </c>
      <c r="B143" s="1" t="s">
        <v>430</v>
      </c>
      <c r="C143" s="69"/>
      <c r="D143" s="69"/>
      <c r="E143" s="61"/>
      <c r="F143" s="48">
        <v>3500</v>
      </c>
      <c r="G143" s="8"/>
      <c r="H143" s="8"/>
      <c r="I143" s="14"/>
      <c r="J143" s="8">
        <v>0</v>
      </c>
      <c r="K143" s="8">
        <v>0</v>
      </c>
      <c r="L143" s="14">
        <v>0</v>
      </c>
      <c r="M143" s="14">
        <v>0</v>
      </c>
      <c r="N143" s="16">
        <f t="shared" si="3"/>
        <v>0</v>
      </c>
    </row>
    <row r="144" spans="1:14" x14ac:dyDescent="0.2">
      <c r="A144" s="1" t="s">
        <v>256</v>
      </c>
      <c r="B144" s="1" t="s">
        <v>257</v>
      </c>
      <c r="C144" s="69">
        <v>0</v>
      </c>
      <c r="D144" s="69">
        <v>0</v>
      </c>
      <c r="E144" s="61">
        <v>0</v>
      </c>
      <c r="F144" s="48">
        <v>500000</v>
      </c>
      <c r="G144" s="8">
        <v>0</v>
      </c>
      <c r="H144" s="8">
        <v>0</v>
      </c>
      <c r="I144" s="14">
        <v>52200.84</v>
      </c>
      <c r="J144" s="8">
        <v>0</v>
      </c>
      <c r="K144" s="8">
        <v>0</v>
      </c>
      <c r="L144" s="14">
        <v>0</v>
      </c>
      <c r="M144" s="14">
        <v>0</v>
      </c>
      <c r="N144" s="16">
        <f t="shared" si="3"/>
        <v>52200.84</v>
      </c>
    </row>
    <row r="145" spans="1:14" x14ac:dyDescent="0.2">
      <c r="A145" s="1" t="s">
        <v>258</v>
      </c>
      <c r="B145" s="1" t="s">
        <v>259</v>
      </c>
      <c r="C145" s="69">
        <v>0</v>
      </c>
      <c r="D145" s="69">
        <v>0</v>
      </c>
      <c r="E145" s="61">
        <v>900000</v>
      </c>
      <c r="F145" s="48">
        <v>500000</v>
      </c>
      <c r="G145" s="8">
        <v>0</v>
      </c>
      <c r="H145" s="8">
        <v>0</v>
      </c>
      <c r="I145" s="14">
        <v>4293.78</v>
      </c>
      <c r="J145" s="8">
        <v>0</v>
      </c>
      <c r="K145" s="8">
        <v>0</v>
      </c>
      <c r="L145" s="14">
        <v>248032.78</v>
      </c>
      <c r="M145" s="14">
        <v>36131.599999999999</v>
      </c>
      <c r="N145" s="16">
        <f t="shared" si="3"/>
        <v>288458.15999999997</v>
      </c>
    </row>
    <row r="146" spans="1:14" x14ac:dyDescent="0.2">
      <c r="A146" s="1" t="s">
        <v>260</v>
      </c>
      <c r="B146" s="1" t="s">
        <v>261</v>
      </c>
      <c r="C146" s="69">
        <v>0</v>
      </c>
      <c r="D146" s="69">
        <v>0</v>
      </c>
      <c r="E146" s="65">
        <v>500000</v>
      </c>
      <c r="F146" s="48">
        <v>500000</v>
      </c>
      <c r="G146" s="8">
        <v>0</v>
      </c>
      <c r="H146" s="8">
        <v>0</v>
      </c>
      <c r="I146" s="14">
        <v>4293.78</v>
      </c>
      <c r="J146" s="8">
        <v>0</v>
      </c>
      <c r="K146" s="8">
        <v>0</v>
      </c>
      <c r="L146" s="14">
        <v>235282.77</v>
      </c>
      <c r="M146" s="14">
        <v>0</v>
      </c>
      <c r="N146" s="16">
        <f>SUM(G146:M146)</f>
        <v>239576.55</v>
      </c>
    </row>
    <row r="147" spans="1:14" x14ac:dyDescent="0.2">
      <c r="A147" s="1" t="s">
        <v>262</v>
      </c>
      <c r="B147" s="1" t="s">
        <v>263</v>
      </c>
      <c r="C147" s="69">
        <v>0</v>
      </c>
      <c r="D147" s="69">
        <v>0</v>
      </c>
      <c r="E147" s="65">
        <v>400000</v>
      </c>
      <c r="F147" s="49">
        <v>0</v>
      </c>
      <c r="G147" s="8">
        <v>0</v>
      </c>
      <c r="H147" s="8">
        <v>0</v>
      </c>
      <c r="I147" s="8">
        <v>0</v>
      </c>
      <c r="J147" s="8">
        <v>0</v>
      </c>
      <c r="K147" s="8">
        <v>0</v>
      </c>
      <c r="L147" s="14">
        <v>12750.1</v>
      </c>
      <c r="M147" s="14">
        <v>36131.599999999999</v>
      </c>
      <c r="N147" s="16">
        <f t="shared" si="3"/>
        <v>48881.7</v>
      </c>
    </row>
    <row r="148" spans="1:14" ht="28.5" x14ac:dyDescent="0.2">
      <c r="A148" s="1" t="s">
        <v>264</v>
      </c>
      <c r="B148" s="1" t="s">
        <v>265</v>
      </c>
      <c r="C148" s="69">
        <v>0</v>
      </c>
      <c r="D148" s="69">
        <v>4000000</v>
      </c>
      <c r="E148" s="65">
        <v>12000000</v>
      </c>
      <c r="F148" s="49">
        <v>0</v>
      </c>
      <c r="G148" s="8">
        <v>0</v>
      </c>
      <c r="H148" s="4">
        <v>255649.82</v>
      </c>
      <c r="I148" s="17">
        <v>1121</v>
      </c>
      <c r="J148" s="8">
        <v>0</v>
      </c>
      <c r="K148" s="14">
        <v>3600000</v>
      </c>
      <c r="L148" s="14">
        <v>278348.74</v>
      </c>
      <c r="M148" s="14">
        <v>48427.199999999997</v>
      </c>
      <c r="N148" s="16">
        <f t="shared" si="3"/>
        <v>4183546.76</v>
      </c>
    </row>
    <row r="149" spans="1:14" x14ac:dyDescent="0.2">
      <c r="A149" s="1" t="s">
        <v>266</v>
      </c>
      <c r="B149" s="1" t="s">
        <v>267</v>
      </c>
      <c r="C149" s="69">
        <v>0</v>
      </c>
      <c r="D149" s="69">
        <v>4000000</v>
      </c>
      <c r="E149" s="65">
        <v>11000000</v>
      </c>
      <c r="F149" s="49">
        <v>0</v>
      </c>
      <c r="G149" s="8">
        <v>0</v>
      </c>
      <c r="H149" s="4">
        <v>255649.82</v>
      </c>
      <c r="I149" s="8">
        <v>0</v>
      </c>
      <c r="J149" s="8">
        <v>0</v>
      </c>
      <c r="K149" s="14">
        <v>3600000</v>
      </c>
      <c r="L149" s="8">
        <v>0</v>
      </c>
      <c r="M149" s="14">
        <v>48427.199999999997</v>
      </c>
      <c r="N149" s="16">
        <f t="shared" si="3"/>
        <v>3904077.02</v>
      </c>
    </row>
    <row r="150" spans="1:14" x14ac:dyDescent="0.2">
      <c r="A150" s="1" t="s">
        <v>268</v>
      </c>
      <c r="B150" s="1" t="s">
        <v>269</v>
      </c>
      <c r="C150" s="69">
        <v>0</v>
      </c>
      <c r="D150" s="69">
        <v>0</v>
      </c>
      <c r="E150" s="65">
        <v>8000000</v>
      </c>
      <c r="F150" s="49">
        <v>0</v>
      </c>
      <c r="G150" s="8">
        <v>0</v>
      </c>
      <c r="H150" s="4"/>
      <c r="I150" s="8">
        <v>0</v>
      </c>
      <c r="J150" s="8">
        <v>0</v>
      </c>
      <c r="K150" s="14">
        <v>3600000</v>
      </c>
      <c r="L150" s="8">
        <v>0</v>
      </c>
      <c r="M150" s="14"/>
      <c r="N150" s="16">
        <f t="shared" si="3"/>
        <v>3600000</v>
      </c>
    </row>
    <row r="151" spans="1:14" x14ac:dyDescent="0.2">
      <c r="A151" s="1" t="s">
        <v>270</v>
      </c>
      <c r="B151" s="1" t="s">
        <v>271</v>
      </c>
      <c r="C151" s="69">
        <v>0</v>
      </c>
      <c r="D151" s="69">
        <v>0</v>
      </c>
      <c r="E151" s="65">
        <v>2500000</v>
      </c>
      <c r="F151" s="49">
        <v>0</v>
      </c>
      <c r="G151" s="8">
        <v>0</v>
      </c>
      <c r="H151" s="4">
        <v>255649.82</v>
      </c>
      <c r="I151" s="8">
        <v>0</v>
      </c>
      <c r="J151" s="8">
        <v>0</v>
      </c>
      <c r="K151" s="8">
        <v>0</v>
      </c>
      <c r="L151" s="8">
        <v>0</v>
      </c>
      <c r="M151" s="14"/>
      <c r="N151" s="16">
        <f t="shared" si="3"/>
        <v>255649.82</v>
      </c>
    </row>
    <row r="152" spans="1:14" x14ac:dyDescent="0.2">
      <c r="A152" s="1" t="s">
        <v>272</v>
      </c>
      <c r="B152" s="1" t="s">
        <v>273</v>
      </c>
      <c r="C152" s="69">
        <v>0</v>
      </c>
      <c r="D152" s="69">
        <v>0</v>
      </c>
      <c r="E152" s="65">
        <v>400000</v>
      </c>
      <c r="F152" s="49">
        <v>0</v>
      </c>
      <c r="G152" s="8">
        <v>0</v>
      </c>
      <c r="H152" s="8">
        <v>0</v>
      </c>
      <c r="I152" s="8">
        <v>0</v>
      </c>
      <c r="J152" s="8">
        <v>0</v>
      </c>
      <c r="K152" s="8">
        <v>0</v>
      </c>
      <c r="L152" s="8">
        <v>0</v>
      </c>
      <c r="M152" s="14"/>
      <c r="N152" s="16">
        <f t="shared" si="3"/>
        <v>0</v>
      </c>
    </row>
    <row r="153" spans="1:14" x14ac:dyDescent="0.2">
      <c r="A153" s="1" t="s">
        <v>274</v>
      </c>
      <c r="B153" s="1" t="s">
        <v>275</v>
      </c>
      <c r="C153" s="69">
        <v>0</v>
      </c>
      <c r="D153" s="69">
        <v>0</v>
      </c>
      <c r="E153" s="65">
        <v>100000</v>
      </c>
      <c r="F153" s="49">
        <v>0</v>
      </c>
      <c r="G153" s="8">
        <v>0</v>
      </c>
      <c r="H153" s="8">
        <v>0</v>
      </c>
      <c r="I153" s="8">
        <v>0</v>
      </c>
      <c r="J153" s="8">
        <v>0</v>
      </c>
      <c r="K153" s="8">
        <v>0</v>
      </c>
      <c r="L153" s="8">
        <v>0</v>
      </c>
      <c r="M153" s="14">
        <v>48427.199999999997</v>
      </c>
      <c r="N153" s="16">
        <f t="shared" si="3"/>
        <v>48427.199999999997</v>
      </c>
    </row>
    <row r="154" spans="1:14" x14ac:dyDescent="0.2">
      <c r="A154" s="1" t="s">
        <v>276</v>
      </c>
      <c r="B154" s="1" t="s">
        <v>277</v>
      </c>
      <c r="C154" s="69">
        <v>0</v>
      </c>
      <c r="D154" s="69">
        <v>0</v>
      </c>
      <c r="E154" s="65">
        <v>1000000</v>
      </c>
      <c r="F154" s="49">
        <v>0</v>
      </c>
      <c r="G154" s="8">
        <v>0</v>
      </c>
      <c r="H154" s="8">
        <v>0</v>
      </c>
      <c r="I154" s="14">
        <v>1121</v>
      </c>
      <c r="J154" s="8">
        <v>0</v>
      </c>
      <c r="K154" s="8">
        <v>0</v>
      </c>
      <c r="L154" s="14">
        <v>278348.74</v>
      </c>
      <c r="M154" s="14">
        <v>0</v>
      </c>
      <c r="N154" s="16">
        <f t="shared" si="3"/>
        <v>279469.74</v>
      </c>
    </row>
    <row r="155" spans="1:14" x14ac:dyDescent="0.2">
      <c r="A155" s="1" t="s">
        <v>278</v>
      </c>
      <c r="B155" s="1" t="s">
        <v>279</v>
      </c>
      <c r="C155" s="69">
        <v>0</v>
      </c>
      <c r="D155" s="69">
        <v>0</v>
      </c>
      <c r="E155" s="65">
        <v>100000</v>
      </c>
      <c r="F155" s="49">
        <v>0</v>
      </c>
      <c r="G155" s="8">
        <v>0</v>
      </c>
      <c r="H155" s="8">
        <v>0</v>
      </c>
      <c r="I155" s="8">
        <v>0</v>
      </c>
      <c r="J155" s="8">
        <v>0</v>
      </c>
      <c r="K155" s="8">
        <v>0</v>
      </c>
      <c r="L155" s="14">
        <v>0</v>
      </c>
      <c r="M155" s="14">
        <v>0</v>
      </c>
      <c r="N155" s="16">
        <f t="shared" si="3"/>
        <v>0</v>
      </c>
    </row>
    <row r="156" spans="1:14" s="31" customFormat="1" ht="25.5" customHeight="1" x14ac:dyDescent="0.2">
      <c r="A156" s="1" t="s">
        <v>280</v>
      </c>
      <c r="B156" s="1" t="s">
        <v>281</v>
      </c>
      <c r="C156" s="69">
        <v>0</v>
      </c>
      <c r="D156" s="69">
        <v>0</v>
      </c>
      <c r="E156" s="65">
        <v>100000</v>
      </c>
      <c r="F156" s="49">
        <v>0</v>
      </c>
      <c r="G156" s="8">
        <v>0</v>
      </c>
      <c r="H156" s="8">
        <v>0</v>
      </c>
      <c r="I156" s="8">
        <v>0</v>
      </c>
      <c r="J156" s="8">
        <v>0</v>
      </c>
      <c r="K156" s="8">
        <v>0</v>
      </c>
      <c r="L156" s="8"/>
      <c r="M156" s="8">
        <v>0</v>
      </c>
      <c r="N156" s="16">
        <f t="shared" si="3"/>
        <v>0</v>
      </c>
    </row>
    <row r="157" spans="1:14" s="31" customFormat="1" ht="28.5" x14ac:dyDescent="0.2">
      <c r="A157" s="1" t="s">
        <v>282</v>
      </c>
      <c r="B157" s="1" t="s">
        <v>283</v>
      </c>
      <c r="C157" s="69">
        <v>0</v>
      </c>
      <c r="D157" s="69">
        <v>0</v>
      </c>
      <c r="E157" s="65">
        <v>600000</v>
      </c>
      <c r="F157" s="49">
        <v>0</v>
      </c>
      <c r="G157" s="8">
        <v>0</v>
      </c>
      <c r="H157" s="8">
        <v>0</v>
      </c>
      <c r="I157" s="8">
        <v>0</v>
      </c>
      <c r="J157" s="8">
        <v>0</v>
      </c>
      <c r="K157" s="8">
        <v>0</v>
      </c>
      <c r="L157" s="8">
        <v>262374.53999999998</v>
      </c>
      <c r="M157" s="8">
        <v>0</v>
      </c>
      <c r="N157" s="16">
        <f t="shared" si="3"/>
        <v>262374.53999999998</v>
      </c>
    </row>
    <row r="158" spans="1:14" s="31" customFormat="1" x14ac:dyDescent="0.2">
      <c r="A158" s="1" t="s">
        <v>284</v>
      </c>
      <c r="B158" s="1" t="s">
        <v>285</v>
      </c>
      <c r="C158" s="69">
        <v>0</v>
      </c>
      <c r="D158" s="69">
        <v>0</v>
      </c>
      <c r="E158" s="65">
        <v>200000</v>
      </c>
      <c r="F158" s="49">
        <v>0</v>
      </c>
      <c r="G158" s="8">
        <v>0</v>
      </c>
      <c r="H158" s="8">
        <v>0</v>
      </c>
      <c r="I158" s="14">
        <v>1121</v>
      </c>
      <c r="J158" s="8">
        <v>0</v>
      </c>
      <c r="K158" s="8">
        <v>0</v>
      </c>
      <c r="L158" s="8">
        <v>15974.2</v>
      </c>
      <c r="M158" s="8">
        <v>0</v>
      </c>
      <c r="N158" s="16">
        <f t="shared" si="3"/>
        <v>17095.2</v>
      </c>
    </row>
    <row r="159" spans="1:14" s="31" customFormat="1" x14ac:dyDescent="0.2">
      <c r="A159" s="1" t="s">
        <v>286</v>
      </c>
      <c r="B159" s="1" t="s">
        <v>287</v>
      </c>
      <c r="C159" s="69">
        <v>0</v>
      </c>
      <c r="D159" s="69">
        <v>27479000</v>
      </c>
      <c r="E159" s="61">
        <v>7350000</v>
      </c>
      <c r="F159" s="48">
        <v>3600000</v>
      </c>
      <c r="G159" s="8">
        <v>0</v>
      </c>
      <c r="H159" s="4">
        <v>1092076.33</v>
      </c>
      <c r="I159" s="16">
        <v>597464.91</v>
      </c>
      <c r="J159" s="16">
        <v>637653.66</v>
      </c>
      <c r="K159" s="14">
        <v>390293.5</v>
      </c>
      <c r="L159" s="14">
        <v>2494329.91</v>
      </c>
      <c r="M159" s="14">
        <v>478054.2</v>
      </c>
      <c r="N159" s="16">
        <f t="shared" si="3"/>
        <v>5689872.5100000007</v>
      </c>
    </row>
    <row r="160" spans="1:14" s="31" customFormat="1" x14ac:dyDescent="0.2">
      <c r="A160" s="1" t="s">
        <v>288</v>
      </c>
      <c r="B160" s="1" t="s">
        <v>289</v>
      </c>
      <c r="C160" s="69">
        <v>0</v>
      </c>
      <c r="D160" s="69">
        <v>0</v>
      </c>
      <c r="E160" s="61">
        <v>1500000</v>
      </c>
      <c r="F160" s="49">
        <v>0</v>
      </c>
      <c r="G160" s="8">
        <v>0</v>
      </c>
      <c r="H160" s="8">
        <v>0</v>
      </c>
      <c r="I160" s="14">
        <v>13098</v>
      </c>
      <c r="J160" s="8">
        <v>0</v>
      </c>
      <c r="K160" s="14">
        <v>286040.5</v>
      </c>
      <c r="L160" s="14">
        <v>153092.73000000001</v>
      </c>
      <c r="M160" s="14">
        <v>0</v>
      </c>
      <c r="N160" s="16">
        <f t="shared" si="3"/>
        <v>452231.23</v>
      </c>
    </row>
    <row r="161" spans="1:14" s="31" customFormat="1" x14ac:dyDescent="0.2">
      <c r="A161" s="1" t="s">
        <v>290</v>
      </c>
      <c r="B161" s="1" t="s">
        <v>291</v>
      </c>
      <c r="C161" s="69">
        <v>0</v>
      </c>
      <c r="D161" s="69">
        <v>0</v>
      </c>
      <c r="E161" s="61">
        <v>1500000</v>
      </c>
      <c r="F161" s="49">
        <v>0</v>
      </c>
      <c r="G161" s="8">
        <v>0</v>
      </c>
      <c r="H161" s="8">
        <v>0</v>
      </c>
      <c r="I161" s="14">
        <v>13098</v>
      </c>
      <c r="J161" s="8">
        <v>0</v>
      </c>
      <c r="K161" s="14">
        <v>286040.5</v>
      </c>
      <c r="L161" s="14">
        <v>153092.73000000001</v>
      </c>
      <c r="M161" s="14">
        <v>0</v>
      </c>
      <c r="N161" s="16">
        <f t="shared" si="3"/>
        <v>452231.23</v>
      </c>
    </row>
    <row r="162" spans="1:14" s="31" customFormat="1" ht="28.5" x14ac:dyDescent="0.2">
      <c r="A162" s="1" t="s">
        <v>292</v>
      </c>
      <c r="B162" s="1" t="s">
        <v>293</v>
      </c>
      <c r="C162" s="69">
        <v>0</v>
      </c>
      <c r="D162" s="69">
        <v>2475000</v>
      </c>
      <c r="E162" s="65">
        <v>2000000</v>
      </c>
      <c r="F162" s="48">
        <v>2600000</v>
      </c>
      <c r="G162" s="8">
        <v>0</v>
      </c>
      <c r="H162" s="4">
        <v>1092076.33</v>
      </c>
      <c r="I162" s="17">
        <v>437116.99</v>
      </c>
      <c r="J162" s="8">
        <v>0</v>
      </c>
      <c r="K162" s="8">
        <v>0</v>
      </c>
      <c r="L162" s="8">
        <v>1228691.19</v>
      </c>
      <c r="M162" s="8">
        <v>22220.2</v>
      </c>
      <c r="N162" s="16">
        <f t="shared" si="3"/>
        <v>2780104.71</v>
      </c>
    </row>
    <row r="163" spans="1:14" s="31" customFormat="1" ht="28.5" x14ac:dyDescent="0.2">
      <c r="A163" s="1" t="s">
        <v>294</v>
      </c>
      <c r="B163" s="1" t="s">
        <v>295</v>
      </c>
      <c r="C163" s="69">
        <v>0</v>
      </c>
      <c r="D163" s="69">
        <v>2475000</v>
      </c>
      <c r="E163" s="65">
        <v>1900000</v>
      </c>
      <c r="F163" s="48">
        <v>1600000</v>
      </c>
      <c r="G163" s="8">
        <v>0</v>
      </c>
      <c r="H163" s="4">
        <v>1092076.33</v>
      </c>
      <c r="I163" s="16">
        <v>437116.99</v>
      </c>
      <c r="J163" s="8">
        <v>0</v>
      </c>
      <c r="K163" s="8">
        <v>0</v>
      </c>
      <c r="L163" s="14">
        <v>1228691.19</v>
      </c>
      <c r="M163" s="8">
        <v>22220.2</v>
      </c>
      <c r="N163" s="16">
        <f t="shared" si="3"/>
        <v>2780104.71</v>
      </c>
    </row>
    <row r="164" spans="1:14" s="31" customFormat="1" ht="28.5" x14ac:dyDescent="0.2">
      <c r="A164" s="1" t="s">
        <v>296</v>
      </c>
      <c r="B164" s="1" t="s">
        <v>297</v>
      </c>
      <c r="C164" s="69">
        <v>0</v>
      </c>
      <c r="D164" s="69">
        <v>0</v>
      </c>
      <c r="E164" s="65">
        <v>100000</v>
      </c>
      <c r="F164" s="48">
        <v>1000000</v>
      </c>
      <c r="G164" s="8">
        <v>0</v>
      </c>
      <c r="H164" s="8">
        <v>0</v>
      </c>
      <c r="I164" s="14"/>
      <c r="J164" s="8">
        <v>0</v>
      </c>
      <c r="K164" s="8">
        <v>0</v>
      </c>
      <c r="L164" s="14">
        <v>0</v>
      </c>
      <c r="M164" s="14">
        <v>0</v>
      </c>
      <c r="N164" s="16">
        <f t="shared" si="3"/>
        <v>0</v>
      </c>
    </row>
    <row r="165" spans="1:14" s="31" customFormat="1" ht="28.5" x14ac:dyDescent="0.2">
      <c r="A165" s="1" t="s">
        <v>298</v>
      </c>
      <c r="B165" s="1" t="s">
        <v>299</v>
      </c>
      <c r="C165" s="69">
        <v>0</v>
      </c>
      <c r="D165" s="69">
        <v>25004000</v>
      </c>
      <c r="E165" s="61">
        <v>0</v>
      </c>
      <c r="F165" s="48">
        <v>1000000</v>
      </c>
      <c r="G165" s="8">
        <v>0</v>
      </c>
      <c r="H165" s="8">
        <v>0</v>
      </c>
      <c r="I165" s="14">
        <v>8120</v>
      </c>
      <c r="J165" s="14">
        <v>552534.36</v>
      </c>
      <c r="K165" s="8">
        <v>0</v>
      </c>
      <c r="L165" s="8">
        <v>0</v>
      </c>
      <c r="M165" s="8">
        <v>0</v>
      </c>
      <c r="N165" s="16">
        <f t="shared" si="3"/>
        <v>560654.36</v>
      </c>
    </row>
    <row r="166" spans="1:14" s="31" customFormat="1" ht="28.5" x14ac:dyDescent="0.2">
      <c r="A166" s="1" t="s">
        <v>300</v>
      </c>
      <c r="B166" s="1" t="s">
        <v>301</v>
      </c>
      <c r="C166" s="69">
        <v>0</v>
      </c>
      <c r="D166" s="69">
        <v>25004000</v>
      </c>
      <c r="E166" s="61">
        <v>0</v>
      </c>
      <c r="F166" s="48">
        <v>1000000</v>
      </c>
      <c r="G166" s="8">
        <v>0</v>
      </c>
      <c r="H166" s="8">
        <v>0</v>
      </c>
      <c r="I166" s="14">
        <v>8120</v>
      </c>
      <c r="J166" s="14">
        <v>552534.36</v>
      </c>
      <c r="K166" s="8">
        <v>0</v>
      </c>
      <c r="L166" s="8">
        <v>0</v>
      </c>
      <c r="M166" s="8">
        <v>0</v>
      </c>
      <c r="N166" s="16">
        <f t="shared" si="3"/>
        <v>560654.36</v>
      </c>
    </row>
    <row r="167" spans="1:14" s="31" customFormat="1" ht="28.5" x14ac:dyDescent="0.2">
      <c r="A167" s="1" t="s">
        <v>302</v>
      </c>
      <c r="B167" s="1" t="s">
        <v>303</v>
      </c>
      <c r="C167" s="69">
        <v>0</v>
      </c>
      <c r="D167" s="69">
        <v>0</v>
      </c>
      <c r="E167" s="61">
        <v>200000</v>
      </c>
      <c r="F167" s="49">
        <v>0</v>
      </c>
      <c r="G167" s="8">
        <v>0</v>
      </c>
      <c r="H167" s="8">
        <v>0</v>
      </c>
      <c r="I167" s="8">
        <v>0</v>
      </c>
      <c r="J167" s="8">
        <v>0</v>
      </c>
      <c r="K167" s="8">
        <v>0</v>
      </c>
      <c r="L167" s="8">
        <v>0</v>
      </c>
      <c r="M167" s="8">
        <v>0</v>
      </c>
      <c r="N167" s="16">
        <f t="shared" si="3"/>
        <v>0</v>
      </c>
    </row>
    <row r="168" spans="1:14" s="31" customFormat="1" ht="28.5" x14ac:dyDescent="0.2">
      <c r="A168" s="1" t="s">
        <v>304</v>
      </c>
      <c r="B168" s="1" t="s">
        <v>305</v>
      </c>
      <c r="C168" s="69">
        <v>0</v>
      </c>
      <c r="D168" s="69">
        <v>0</v>
      </c>
      <c r="E168" s="61">
        <v>200000</v>
      </c>
      <c r="F168" s="49">
        <v>0</v>
      </c>
      <c r="G168" s="8">
        <v>0</v>
      </c>
      <c r="H168" s="8">
        <v>0</v>
      </c>
      <c r="I168" s="8">
        <v>0</v>
      </c>
      <c r="J168" s="8">
        <v>0</v>
      </c>
      <c r="K168" s="8">
        <v>0</v>
      </c>
      <c r="L168" s="8">
        <v>0</v>
      </c>
      <c r="M168" s="8">
        <v>0</v>
      </c>
      <c r="N168" s="16">
        <f t="shared" si="3"/>
        <v>0</v>
      </c>
    </row>
    <row r="169" spans="1:14" s="31" customFormat="1" x14ac:dyDescent="0.2">
      <c r="A169" s="1" t="s">
        <v>306</v>
      </c>
      <c r="B169" s="1" t="s">
        <v>307</v>
      </c>
      <c r="C169" s="69">
        <v>0</v>
      </c>
      <c r="D169" s="69">
        <v>0</v>
      </c>
      <c r="E169" s="61">
        <v>250000</v>
      </c>
      <c r="F169" s="49">
        <v>0</v>
      </c>
      <c r="G169" s="8">
        <v>0</v>
      </c>
      <c r="H169" s="8">
        <v>0</v>
      </c>
      <c r="I169" s="8">
        <v>0</v>
      </c>
      <c r="J169" s="8">
        <v>0</v>
      </c>
      <c r="K169" s="14">
        <v>104253</v>
      </c>
      <c r="L169" s="8">
        <v>0</v>
      </c>
      <c r="M169" s="8">
        <v>0</v>
      </c>
      <c r="N169" s="16">
        <f t="shared" si="3"/>
        <v>104253</v>
      </c>
    </row>
    <row r="170" spans="1:14" s="31" customFormat="1" x14ac:dyDescent="0.2">
      <c r="A170" s="1" t="s">
        <v>308</v>
      </c>
      <c r="B170" s="1" t="s">
        <v>309</v>
      </c>
      <c r="C170" s="69">
        <v>0</v>
      </c>
      <c r="D170" s="69">
        <v>0</v>
      </c>
      <c r="E170" s="65">
        <v>250000</v>
      </c>
      <c r="F170" s="49">
        <v>0</v>
      </c>
      <c r="G170" s="8">
        <v>0</v>
      </c>
      <c r="H170" s="8">
        <v>0</v>
      </c>
      <c r="I170" s="8">
        <v>0</v>
      </c>
      <c r="J170" s="8">
        <v>0</v>
      </c>
      <c r="K170" s="14">
        <v>104253</v>
      </c>
      <c r="L170" s="14">
        <v>0</v>
      </c>
      <c r="M170" s="14">
        <v>0</v>
      </c>
      <c r="N170" s="16">
        <f t="shared" si="3"/>
        <v>104253</v>
      </c>
    </row>
    <row r="171" spans="1:14" s="31" customFormat="1" x14ac:dyDescent="0.2">
      <c r="A171" s="1" t="s">
        <v>310</v>
      </c>
      <c r="B171" s="1" t="s">
        <v>311</v>
      </c>
      <c r="C171" s="69">
        <v>0</v>
      </c>
      <c r="D171" s="69">
        <v>0</v>
      </c>
      <c r="E171" s="65">
        <v>1200000</v>
      </c>
      <c r="F171" s="49">
        <v>0</v>
      </c>
      <c r="G171" s="8">
        <v>0</v>
      </c>
      <c r="H171" s="8">
        <v>0</v>
      </c>
      <c r="I171" s="14">
        <v>27848</v>
      </c>
      <c r="J171" s="8">
        <v>0</v>
      </c>
      <c r="K171" s="8">
        <v>0</v>
      </c>
      <c r="L171" s="14">
        <v>615556.79</v>
      </c>
      <c r="M171" s="14">
        <v>143606</v>
      </c>
      <c r="N171" s="16">
        <f t="shared" si="3"/>
        <v>787010.79</v>
      </c>
    </row>
    <row r="172" spans="1:14" s="31" customFormat="1" x14ac:dyDescent="0.2">
      <c r="A172" s="1" t="s">
        <v>312</v>
      </c>
      <c r="B172" s="1" t="s">
        <v>311</v>
      </c>
      <c r="C172" s="69">
        <v>0</v>
      </c>
      <c r="D172" s="69">
        <v>0</v>
      </c>
      <c r="E172" s="65">
        <v>1200000</v>
      </c>
      <c r="F172" s="49">
        <v>0</v>
      </c>
      <c r="G172" s="8">
        <v>0</v>
      </c>
      <c r="H172" s="8">
        <v>0</v>
      </c>
      <c r="I172" s="14">
        <v>27848</v>
      </c>
      <c r="J172" s="8">
        <v>0</v>
      </c>
      <c r="K172" s="8">
        <v>0</v>
      </c>
      <c r="L172" s="14">
        <v>615556.79</v>
      </c>
      <c r="M172" s="14">
        <v>143606</v>
      </c>
      <c r="N172" s="16">
        <f t="shared" si="3"/>
        <v>787010.79</v>
      </c>
    </row>
    <row r="173" spans="1:14" s="31" customFormat="1" x14ac:dyDescent="0.2">
      <c r="A173" s="1" t="s">
        <v>313</v>
      </c>
      <c r="B173" s="1" t="s">
        <v>314</v>
      </c>
      <c r="C173" s="69">
        <v>0</v>
      </c>
      <c r="D173" s="69">
        <v>0</v>
      </c>
      <c r="E173" s="65">
        <v>1000000</v>
      </c>
      <c r="F173" s="49">
        <v>0</v>
      </c>
      <c r="G173" s="8">
        <v>0</v>
      </c>
      <c r="H173" s="8">
        <v>0</v>
      </c>
      <c r="I173" s="14">
        <v>13747</v>
      </c>
      <c r="J173" s="14">
        <v>85119.3</v>
      </c>
      <c r="K173" s="8">
        <v>0</v>
      </c>
      <c r="L173" s="14">
        <v>441060.74</v>
      </c>
      <c r="M173" s="14">
        <v>179360</v>
      </c>
      <c r="N173" s="16">
        <f t="shared" si="3"/>
        <v>719287.04</v>
      </c>
    </row>
    <row r="174" spans="1:14" s="31" customFormat="1" x14ac:dyDescent="0.2">
      <c r="A174" s="1" t="s">
        <v>315</v>
      </c>
      <c r="B174" s="1" t="s">
        <v>316</v>
      </c>
      <c r="C174" s="69">
        <v>0</v>
      </c>
      <c r="D174" s="69">
        <v>0</v>
      </c>
      <c r="E174" s="65">
        <v>700000</v>
      </c>
      <c r="F174" s="49">
        <v>0</v>
      </c>
      <c r="G174" s="8">
        <v>0</v>
      </c>
      <c r="H174" s="8">
        <v>0</v>
      </c>
      <c r="I174" s="14">
        <v>13747</v>
      </c>
      <c r="J174" s="8">
        <v>0</v>
      </c>
      <c r="K174" s="8">
        <v>0</v>
      </c>
      <c r="L174" s="14">
        <v>426900.74</v>
      </c>
      <c r="M174" s="14">
        <v>179360</v>
      </c>
      <c r="N174" s="16">
        <f t="shared" si="3"/>
        <v>620007.74</v>
      </c>
    </row>
    <row r="175" spans="1:14" s="31" customFormat="1" x14ac:dyDescent="0.2">
      <c r="A175" s="1" t="s">
        <v>317</v>
      </c>
      <c r="B175" s="1" t="s">
        <v>318</v>
      </c>
      <c r="C175" s="69">
        <v>0</v>
      </c>
      <c r="D175" s="69">
        <v>0</v>
      </c>
      <c r="E175" s="65">
        <v>300000</v>
      </c>
      <c r="F175" s="49">
        <v>0</v>
      </c>
      <c r="G175" s="8">
        <v>0</v>
      </c>
      <c r="H175" s="8">
        <v>0</v>
      </c>
      <c r="I175" s="14"/>
      <c r="J175" s="14">
        <v>85119.3</v>
      </c>
      <c r="K175" s="8">
        <v>0</v>
      </c>
      <c r="L175" s="14">
        <v>14160</v>
      </c>
      <c r="M175" s="14">
        <v>0</v>
      </c>
      <c r="N175" s="16">
        <f t="shared" ref="N175:N233" si="4">SUM(G175:M175)</f>
        <v>99279.3</v>
      </c>
    </row>
    <row r="176" spans="1:14" s="31" customFormat="1" ht="28.5" x14ac:dyDescent="0.2">
      <c r="A176" s="1" t="s">
        <v>319</v>
      </c>
      <c r="B176" s="1" t="s">
        <v>320</v>
      </c>
      <c r="C176" s="69">
        <v>0</v>
      </c>
      <c r="D176" s="69">
        <v>0</v>
      </c>
      <c r="E176" s="65">
        <v>1200000</v>
      </c>
      <c r="F176" s="49">
        <v>0</v>
      </c>
      <c r="G176" s="8">
        <v>0</v>
      </c>
      <c r="H176" s="8">
        <v>0</v>
      </c>
      <c r="I176" s="14">
        <v>97534.92</v>
      </c>
      <c r="J176" s="8">
        <v>0</v>
      </c>
      <c r="K176" s="8">
        <v>0</v>
      </c>
      <c r="L176" s="14">
        <v>55928.46</v>
      </c>
      <c r="M176" s="14">
        <v>132868</v>
      </c>
      <c r="N176" s="16">
        <f t="shared" si="4"/>
        <v>286331.38</v>
      </c>
    </row>
    <row r="177" spans="1:14" s="31" customFormat="1" x14ac:dyDescent="0.2">
      <c r="A177" s="1" t="s">
        <v>321</v>
      </c>
      <c r="B177" s="1" t="s">
        <v>322</v>
      </c>
      <c r="C177" s="69">
        <v>0</v>
      </c>
      <c r="D177" s="69">
        <v>0</v>
      </c>
      <c r="E177" s="65">
        <v>700000</v>
      </c>
      <c r="F177" s="49">
        <v>0</v>
      </c>
      <c r="G177" s="8">
        <v>0</v>
      </c>
      <c r="H177" s="8">
        <v>0</v>
      </c>
      <c r="I177" s="14">
        <v>2068.1999999999998</v>
      </c>
      <c r="J177" s="8">
        <v>0</v>
      </c>
      <c r="K177" s="8">
        <v>0</v>
      </c>
      <c r="L177" s="14">
        <v>0</v>
      </c>
      <c r="M177" s="14">
        <v>0</v>
      </c>
      <c r="N177" s="16">
        <f t="shared" si="4"/>
        <v>2068.1999999999998</v>
      </c>
    </row>
    <row r="178" spans="1:14" s="31" customFormat="1" x14ac:dyDescent="0.2">
      <c r="A178" s="1" t="s">
        <v>323</v>
      </c>
      <c r="B178" s="1" t="s">
        <v>324</v>
      </c>
      <c r="C178" s="69">
        <v>0</v>
      </c>
      <c r="D178" s="69">
        <v>0</v>
      </c>
      <c r="E178" s="65">
        <v>500000</v>
      </c>
      <c r="F178" s="49">
        <v>0</v>
      </c>
      <c r="G178" s="8">
        <v>0</v>
      </c>
      <c r="H178" s="8">
        <v>0</v>
      </c>
      <c r="I178" s="14">
        <v>95466.72</v>
      </c>
      <c r="J178" s="8">
        <v>0</v>
      </c>
      <c r="K178" s="8">
        <v>0</v>
      </c>
      <c r="L178" s="14">
        <v>55928.46</v>
      </c>
      <c r="M178" s="14">
        <v>132868</v>
      </c>
      <c r="N178" s="16">
        <f t="shared" si="4"/>
        <v>284263.18</v>
      </c>
    </row>
    <row r="179" spans="1:14" s="22" customFormat="1" x14ac:dyDescent="0.2">
      <c r="A179" s="19">
        <v>2.4</v>
      </c>
      <c r="B179" s="19" t="s">
        <v>406</v>
      </c>
      <c r="C179" s="62"/>
      <c r="D179" s="62"/>
      <c r="E179" s="63">
        <v>4220000</v>
      </c>
      <c r="F179" s="44"/>
      <c r="G179" s="20"/>
      <c r="H179" s="20">
        <v>25000</v>
      </c>
      <c r="I179" s="21">
        <v>276211.90000000002</v>
      </c>
      <c r="J179" s="21">
        <v>60000</v>
      </c>
      <c r="K179" s="21">
        <v>413000.55</v>
      </c>
      <c r="L179" s="21">
        <v>233099.4</v>
      </c>
      <c r="M179" s="21">
        <v>483119.62</v>
      </c>
      <c r="N179" s="21">
        <f t="shared" si="4"/>
        <v>1490431.47</v>
      </c>
    </row>
    <row r="180" spans="1:14" s="31" customFormat="1" ht="28.5" x14ac:dyDescent="0.2">
      <c r="A180" s="1" t="s">
        <v>325</v>
      </c>
      <c r="B180" s="1" t="s">
        <v>326</v>
      </c>
      <c r="C180" s="69">
        <v>0</v>
      </c>
      <c r="D180" s="69">
        <v>0</v>
      </c>
      <c r="E180" s="65">
        <v>4200000</v>
      </c>
      <c r="F180" s="49">
        <v>0</v>
      </c>
      <c r="G180" s="8">
        <v>0</v>
      </c>
      <c r="H180" s="4">
        <v>25000</v>
      </c>
      <c r="I180" s="16">
        <v>276211.90000000002</v>
      </c>
      <c r="J180" s="16">
        <v>60000</v>
      </c>
      <c r="K180" s="16">
        <v>413000.55</v>
      </c>
      <c r="L180" s="16">
        <v>233099.4</v>
      </c>
      <c r="M180" s="16">
        <v>483119.62</v>
      </c>
      <c r="N180" s="16">
        <f t="shared" si="4"/>
        <v>1490431.47</v>
      </c>
    </row>
    <row r="181" spans="1:14" s="31" customFormat="1" x14ac:dyDescent="0.2">
      <c r="A181" s="1" t="s">
        <v>327</v>
      </c>
      <c r="B181" s="1" t="s">
        <v>328</v>
      </c>
      <c r="C181" s="69">
        <v>0</v>
      </c>
      <c r="D181" s="69">
        <v>0</v>
      </c>
      <c r="E181" s="65">
        <v>100000</v>
      </c>
      <c r="F181" s="49">
        <v>0</v>
      </c>
      <c r="G181" s="8">
        <v>0</v>
      </c>
      <c r="H181" s="8">
        <v>0</v>
      </c>
      <c r="I181" s="8">
        <v>0</v>
      </c>
      <c r="J181" s="14">
        <v>60000</v>
      </c>
      <c r="K181" s="8">
        <v>0</v>
      </c>
      <c r="L181" s="8"/>
      <c r="M181" s="8">
        <v>0</v>
      </c>
      <c r="N181" s="16">
        <f t="shared" si="4"/>
        <v>60000</v>
      </c>
    </row>
    <row r="182" spans="1:14" s="31" customFormat="1" ht="28.5" x14ac:dyDescent="0.2">
      <c r="A182" s="1" t="s">
        <v>329</v>
      </c>
      <c r="B182" s="1" t="s">
        <v>330</v>
      </c>
      <c r="C182" s="69">
        <v>0</v>
      </c>
      <c r="D182" s="69">
        <v>0</v>
      </c>
      <c r="E182" s="65">
        <v>100000</v>
      </c>
      <c r="F182" s="49">
        <v>0</v>
      </c>
      <c r="G182" s="8">
        <v>0</v>
      </c>
      <c r="H182" s="8">
        <v>0</v>
      </c>
      <c r="I182" s="8">
        <v>0</v>
      </c>
      <c r="J182" s="8">
        <v>60000</v>
      </c>
      <c r="K182" s="8">
        <v>0</v>
      </c>
      <c r="L182" s="8"/>
      <c r="M182" s="8">
        <v>0</v>
      </c>
      <c r="N182" s="16">
        <f t="shared" si="4"/>
        <v>60000</v>
      </c>
    </row>
    <row r="183" spans="1:14" s="31" customFormat="1" x14ac:dyDescent="0.2">
      <c r="A183" s="1" t="s">
        <v>444</v>
      </c>
      <c r="B183" s="1" t="s">
        <v>446</v>
      </c>
      <c r="C183" s="69"/>
      <c r="D183" s="69"/>
      <c r="E183" s="71">
        <v>0</v>
      </c>
      <c r="F183" s="45">
        <v>350000</v>
      </c>
      <c r="G183" s="71">
        <v>0</v>
      </c>
      <c r="H183" s="71">
        <v>0</v>
      </c>
      <c r="I183" s="71">
        <v>0</v>
      </c>
      <c r="J183" s="71">
        <v>0</v>
      </c>
      <c r="K183" s="71">
        <v>0</v>
      </c>
      <c r="L183" s="71">
        <v>0</v>
      </c>
      <c r="M183" s="14">
        <v>350000</v>
      </c>
      <c r="N183" s="16">
        <f t="shared" si="4"/>
        <v>350000</v>
      </c>
    </row>
    <row r="184" spans="1:14" s="31" customFormat="1" x14ac:dyDescent="0.2">
      <c r="A184" s="1" t="s">
        <v>445</v>
      </c>
      <c r="B184" s="1" t="s">
        <v>446</v>
      </c>
      <c r="C184" s="69"/>
      <c r="D184" s="69"/>
      <c r="E184" s="71">
        <v>0</v>
      </c>
      <c r="F184" s="45">
        <v>350000</v>
      </c>
      <c r="G184" s="71">
        <v>0</v>
      </c>
      <c r="H184" s="71">
        <v>0</v>
      </c>
      <c r="I184" s="71">
        <v>0</v>
      </c>
      <c r="J184" s="71">
        <v>0</v>
      </c>
      <c r="K184" s="71">
        <v>0</v>
      </c>
      <c r="L184" s="71">
        <v>0</v>
      </c>
      <c r="M184" s="14">
        <v>350000</v>
      </c>
      <c r="N184" s="16">
        <f t="shared" si="4"/>
        <v>350000</v>
      </c>
    </row>
    <row r="185" spans="1:14" s="31" customFormat="1" x14ac:dyDescent="0.2">
      <c r="A185" s="1" t="s">
        <v>331</v>
      </c>
      <c r="B185" s="1" t="s">
        <v>332</v>
      </c>
      <c r="C185" s="69">
        <v>0</v>
      </c>
      <c r="D185" s="69">
        <v>0</v>
      </c>
      <c r="E185" s="65">
        <v>4000000</v>
      </c>
      <c r="F185" s="45">
        <v>-350000</v>
      </c>
      <c r="G185" s="8">
        <v>0</v>
      </c>
      <c r="H185" s="8">
        <v>0</v>
      </c>
      <c r="I185" s="14">
        <v>253599.99</v>
      </c>
      <c r="J185" s="8">
        <v>0</v>
      </c>
      <c r="K185" s="14">
        <v>320000</v>
      </c>
      <c r="L185" s="14">
        <v>233099.4</v>
      </c>
      <c r="M185" s="14">
        <v>120056.86</v>
      </c>
      <c r="N185" s="16">
        <f t="shared" si="4"/>
        <v>926756.25</v>
      </c>
    </row>
    <row r="186" spans="1:14" s="31" customFormat="1" x14ac:dyDescent="0.2">
      <c r="A186" s="1" t="s">
        <v>333</v>
      </c>
      <c r="B186" s="1" t="s">
        <v>334</v>
      </c>
      <c r="C186" s="69">
        <v>0</v>
      </c>
      <c r="D186" s="69">
        <v>0</v>
      </c>
      <c r="E186" s="65">
        <v>2500000</v>
      </c>
      <c r="F186" s="45">
        <v>-350000</v>
      </c>
      <c r="G186" s="8">
        <v>0</v>
      </c>
      <c r="H186" s="8">
        <v>0</v>
      </c>
      <c r="I186" s="14">
        <v>188485.71</v>
      </c>
      <c r="J186" s="8">
        <v>0</v>
      </c>
      <c r="K186" s="14">
        <v>320000</v>
      </c>
      <c r="L186" s="14">
        <v>233099.4</v>
      </c>
      <c r="M186" s="14">
        <v>0</v>
      </c>
      <c r="N186" s="16">
        <f t="shared" si="4"/>
        <v>741585.11</v>
      </c>
    </row>
    <row r="187" spans="1:14" s="31" customFormat="1" x14ac:dyDescent="0.2">
      <c r="A187" s="1" t="s">
        <v>335</v>
      </c>
      <c r="B187" s="1" t="s">
        <v>336</v>
      </c>
      <c r="C187" s="69">
        <v>0</v>
      </c>
      <c r="D187" s="69">
        <v>0</v>
      </c>
      <c r="E187" s="65">
        <v>1500000</v>
      </c>
      <c r="F187" s="49">
        <v>0</v>
      </c>
      <c r="G187" s="8">
        <v>0</v>
      </c>
      <c r="H187" s="8">
        <v>0</v>
      </c>
      <c r="I187" s="14">
        <v>65114.28</v>
      </c>
      <c r="J187" s="8">
        <v>0</v>
      </c>
      <c r="K187" s="8"/>
      <c r="L187" s="8"/>
      <c r="M187" s="14">
        <v>120056.86</v>
      </c>
      <c r="N187" s="16">
        <f t="shared" si="4"/>
        <v>185171.14</v>
      </c>
    </row>
    <row r="188" spans="1:14" s="31" customFormat="1" ht="28.5" x14ac:dyDescent="0.2">
      <c r="A188" s="1" t="s">
        <v>337</v>
      </c>
      <c r="B188" s="1" t="s">
        <v>338</v>
      </c>
      <c r="C188" s="69">
        <v>0</v>
      </c>
      <c r="D188" s="69">
        <v>0</v>
      </c>
      <c r="E188" s="65">
        <v>100000</v>
      </c>
      <c r="F188" s="49">
        <v>0</v>
      </c>
      <c r="G188" s="8">
        <v>0</v>
      </c>
      <c r="H188" s="4">
        <v>25000</v>
      </c>
      <c r="I188" s="17">
        <v>22611.91</v>
      </c>
      <c r="J188" s="8">
        <v>0</v>
      </c>
      <c r="K188" s="14">
        <v>93000.55</v>
      </c>
      <c r="L188" s="14"/>
      <c r="M188" s="14">
        <v>13062.76</v>
      </c>
      <c r="N188" s="16">
        <f t="shared" si="4"/>
        <v>153675.22000000003</v>
      </c>
    </row>
    <row r="189" spans="1:14" s="31" customFormat="1" ht="28.5" x14ac:dyDescent="0.2">
      <c r="A189" s="1" t="s">
        <v>339</v>
      </c>
      <c r="B189" s="1" t="s">
        <v>340</v>
      </c>
      <c r="C189" s="69">
        <v>0</v>
      </c>
      <c r="D189" s="69">
        <v>0</v>
      </c>
      <c r="E189" s="65">
        <v>100000</v>
      </c>
      <c r="F189" s="49">
        <v>0</v>
      </c>
      <c r="G189" s="8">
        <v>0</v>
      </c>
      <c r="H189" s="4">
        <v>25000</v>
      </c>
      <c r="I189" s="16">
        <v>22611.91</v>
      </c>
      <c r="J189" s="8">
        <v>0</v>
      </c>
      <c r="K189" s="14">
        <v>93000.55</v>
      </c>
      <c r="L189" s="14"/>
      <c r="M189" s="14">
        <v>13062.76</v>
      </c>
      <c r="N189" s="16">
        <f t="shared" si="4"/>
        <v>153675.22000000003</v>
      </c>
    </row>
    <row r="190" spans="1:14" s="31" customFormat="1" ht="28.5" x14ac:dyDescent="0.2">
      <c r="A190" s="1" t="s">
        <v>341</v>
      </c>
      <c r="B190" s="1" t="s">
        <v>342</v>
      </c>
      <c r="C190" s="69">
        <v>0</v>
      </c>
      <c r="D190" s="69">
        <v>0</v>
      </c>
      <c r="E190" s="65">
        <v>20000</v>
      </c>
      <c r="F190" s="49">
        <v>0</v>
      </c>
      <c r="G190" s="8">
        <v>0</v>
      </c>
      <c r="H190" s="8">
        <v>0</v>
      </c>
      <c r="I190" s="8">
        <v>0</v>
      </c>
      <c r="J190" s="8">
        <v>0</v>
      </c>
      <c r="K190" s="8">
        <v>0</v>
      </c>
      <c r="L190" s="8"/>
      <c r="M190" s="8">
        <v>0</v>
      </c>
      <c r="N190" s="16">
        <f t="shared" si="4"/>
        <v>0</v>
      </c>
    </row>
    <row r="191" spans="1:14" s="31" customFormat="1" ht="28.5" x14ac:dyDescent="0.2">
      <c r="A191" s="1" t="s">
        <v>343</v>
      </c>
      <c r="B191" s="1" t="s">
        <v>344</v>
      </c>
      <c r="C191" s="69">
        <v>0</v>
      </c>
      <c r="D191" s="69">
        <v>0</v>
      </c>
      <c r="E191" s="70">
        <v>20000</v>
      </c>
      <c r="F191" s="49">
        <v>0</v>
      </c>
      <c r="G191" s="8">
        <v>0</v>
      </c>
      <c r="H191" s="8">
        <v>0</v>
      </c>
      <c r="I191" s="8">
        <v>0</v>
      </c>
      <c r="J191" s="8">
        <v>0</v>
      </c>
      <c r="K191" s="8">
        <v>0</v>
      </c>
      <c r="L191" s="8"/>
      <c r="M191" s="8">
        <v>0</v>
      </c>
      <c r="N191" s="16">
        <f t="shared" si="4"/>
        <v>0</v>
      </c>
    </row>
    <row r="192" spans="1:14" s="31" customFormat="1" ht="28.5" x14ac:dyDescent="0.2">
      <c r="A192" s="1" t="s">
        <v>345</v>
      </c>
      <c r="B192" s="1" t="s">
        <v>346</v>
      </c>
      <c r="C192" s="69">
        <v>0</v>
      </c>
      <c r="D192" s="69">
        <v>0</v>
      </c>
      <c r="E192" s="70">
        <v>20000</v>
      </c>
      <c r="F192" s="49">
        <v>0</v>
      </c>
      <c r="G192" s="8">
        <v>0</v>
      </c>
      <c r="H192" s="8">
        <v>0</v>
      </c>
      <c r="I192" s="8">
        <v>0</v>
      </c>
      <c r="J192" s="8">
        <v>0</v>
      </c>
      <c r="K192" s="8">
        <v>0</v>
      </c>
      <c r="L192" s="8"/>
      <c r="M192" s="8">
        <v>0</v>
      </c>
      <c r="N192" s="16">
        <f t="shared" si="4"/>
        <v>0</v>
      </c>
    </row>
    <row r="193" spans="1:14" s="31" customFormat="1" ht="28.5" x14ac:dyDescent="0.2">
      <c r="A193" s="1" t="s">
        <v>347</v>
      </c>
      <c r="B193" s="1" t="s">
        <v>346</v>
      </c>
      <c r="C193" s="69">
        <v>0</v>
      </c>
      <c r="D193" s="69">
        <v>0</v>
      </c>
      <c r="E193" s="70">
        <v>20000</v>
      </c>
      <c r="F193" s="49">
        <v>0</v>
      </c>
      <c r="G193" s="8">
        <v>0</v>
      </c>
      <c r="H193" s="8">
        <v>0</v>
      </c>
      <c r="I193" s="8">
        <v>0</v>
      </c>
      <c r="J193" s="8">
        <v>0</v>
      </c>
      <c r="K193" s="8">
        <v>0</v>
      </c>
      <c r="L193" s="8"/>
      <c r="M193" s="8">
        <v>0</v>
      </c>
      <c r="N193" s="16">
        <f t="shared" si="4"/>
        <v>0</v>
      </c>
    </row>
    <row r="194" spans="1:14" s="22" customFormat="1" ht="30" x14ac:dyDescent="0.2">
      <c r="A194" s="19">
        <v>2.6</v>
      </c>
      <c r="B194" s="19" t="s">
        <v>407</v>
      </c>
      <c r="C194" s="62"/>
      <c r="D194" s="62"/>
      <c r="E194" s="63">
        <v>29721180</v>
      </c>
      <c r="F194" s="44"/>
      <c r="G194" s="20"/>
      <c r="H194" s="20">
        <v>15849.48</v>
      </c>
      <c r="I194" s="21">
        <v>2202149.42</v>
      </c>
      <c r="J194" s="56">
        <v>0</v>
      </c>
      <c r="K194" s="74">
        <v>336300</v>
      </c>
      <c r="L194" s="74">
        <v>9281923.8699999992</v>
      </c>
      <c r="M194" s="74">
        <v>1492559.23</v>
      </c>
      <c r="N194" s="21">
        <f t="shared" si="4"/>
        <v>13328782</v>
      </c>
    </row>
    <row r="195" spans="1:14" s="31" customFormat="1" x14ac:dyDescent="0.2">
      <c r="A195" s="1" t="s">
        <v>348</v>
      </c>
      <c r="B195" s="1" t="s">
        <v>349</v>
      </c>
      <c r="C195" s="69">
        <v>0</v>
      </c>
      <c r="D195" s="69">
        <v>11886000</v>
      </c>
      <c r="E195" s="70">
        <v>21521180</v>
      </c>
      <c r="F195" s="45">
        <v>13913604.34</v>
      </c>
      <c r="G195" s="8">
        <v>0</v>
      </c>
      <c r="H195" s="4">
        <v>15849.48</v>
      </c>
      <c r="I195" s="16">
        <v>1457269.56</v>
      </c>
      <c r="J195" s="8">
        <v>0</v>
      </c>
      <c r="K195" s="8">
        <v>0</v>
      </c>
      <c r="L195" s="14">
        <v>8585669.3900000006</v>
      </c>
      <c r="M195" s="14">
        <v>354672.6</v>
      </c>
      <c r="N195" s="16">
        <f t="shared" si="4"/>
        <v>10413461.029999999</v>
      </c>
    </row>
    <row r="196" spans="1:14" s="31" customFormat="1" x14ac:dyDescent="0.2">
      <c r="A196" s="1" t="s">
        <v>350</v>
      </c>
      <c r="B196" s="1" t="s">
        <v>351</v>
      </c>
      <c r="C196" s="69">
        <v>0</v>
      </c>
      <c r="D196" s="69">
        <v>0</v>
      </c>
      <c r="E196" s="70">
        <v>3000000</v>
      </c>
      <c r="F196" s="49">
        <v>0</v>
      </c>
      <c r="G196" s="8">
        <v>0</v>
      </c>
      <c r="H196" s="4">
        <v>15849.48</v>
      </c>
      <c r="I196" s="16">
        <v>24600</v>
      </c>
      <c r="J196" s="8">
        <v>0</v>
      </c>
      <c r="K196" s="8">
        <v>0</v>
      </c>
      <c r="L196" s="14">
        <v>2743788.2</v>
      </c>
      <c r="M196" s="14">
        <v>254101.2</v>
      </c>
      <c r="N196" s="16">
        <f t="shared" si="4"/>
        <v>3038338.8800000004</v>
      </c>
    </row>
    <row r="197" spans="1:14" s="31" customFormat="1" x14ac:dyDescent="0.2">
      <c r="A197" s="1" t="s">
        <v>352</v>
      </c>
      <c r="B197" s="1" t="s">
        <v>353</v>
      </c>
      <c r="C197" s="69">
        <v>0</v>
      </c>
      <c r="D197" s="69">
        <v>0</v>
      </c>
      <c r="E197" s="70">
        <v>3000000</v>
      </c>
      <c r="F197" s="49">
        <v>0</v>
      </c>
      <c r="G197" s="8">
        <v>0</v>
      </c>
      <c r="H197" s="4">
        <v>15849.48</v>
      </c>
      <c r="I197" s="16">
        <v>24600</v>
      </c>
      <c r="J197" s="8">
        <v>0</v>
      </c>
      <c r="K197" s="8">
        <v>0</v>
      </c>
      <c r="L197" s="14">
        <v>2743788.2</v>
      </c>
      <c r="M197" s="14">
        <v>254101.2</v>
      </c>
      <c r="N197" s="16">
        <f t="shared" si="4"/>
        <v>3038338.8800000004</v>
      </c>
    </row>
    <row r="198" spans="1:14" s="31" customFormat="1" x14ac:dyDescent="0.2">
      <c r="A198" s="1" t="s">
        <v>354</v>
      </c>
      <c r="B198" s="1" t="s">
        <v>355</v>
      </c>
      <c r="C198" s="69">
        <v>0</v>
      </c>
      <c r="D198" s="69">
        <v>0</v>
      </c>
      <c r="E198" s="70">
        <v>2000000</v>
      </c>
      <c r="F198" s="49">
        <v>0</v>
      </c>
      <c r="G198" s="8">
        <v>0</v>
      </c>
      <c r="H198" s="8">
        <v>0</v>
      </c>
      <c r="I198" s="14"/>
      <c r="J198" s="8">
        <v>0</v>
      </c>
      <c r="K198" s="8">
        <v>0</v>
      </c>
      <c r="L198" s="14">
        <v>1123950</v>
      </c>
      <c r="M198" s="8">
        <v>0</v>
      </c>
      <c r="N198" s="16">
        <f t="shared" si="4"/>
        <v>1123950</v>
      </c>
    </row>
    <row r="199" spans="1:14" s="31" customFormat="1" x14ac:dyDescent="0.2">
      <c r="A199" s="1" t="s">
        <v>356</v>
      </c>
      <c r="B199" s="1" t="s">
        <v>355</v>
      </c>
      <c r="C199" s="69">
        <v>0</v>
      </c>
      <c r="D199" s="69">
        <v>0</v>
      </c>
      <c r="E199" s="70">
        <v>2000000</v>
      </c>
      <c r="F199" s="49">
        <v>0</v>
      </c>
      <c r="G199" s="8">
        <v>0</v>
      </c>
      <c r="H199" s="8">
        <v>0</v>
      </c>
      <c r="I199" s="14"/>
      <c r="J199" s="8">
        <v>0</v>
      </c>
      <c r="K199" s="8">
        <v>0</v>
      </c>
      <c r="L199" s="14">
        <v>1123950</v>
      </c>
      <c r="M199" s="8">
        <v>0</v>
      </c>
      <c r="N199" s="16">
        <f t="shared" si="4"/>
        <v>1123950</v>
      </c>
    </row>
    <row r="200" spans="1:14" s="31" customFormat="1" ht="28.5" x14ac:dyDescent="0.2">
      <c r="A200" s="1" t="s">
        <v>357</v>
      </c>
      <c r="B200" s="1" t="s">
        <v>358</v>
      </c>
      <c r="C200" s="69">
        <v>0</v>
      </c>
      <c r="D200" s="69">
        <v>11886000</v>
      </c>
      <c r="E200" s="70">
        <v>15521180</v>
      </c>
      <c r="F200" s="45">
        <v>13913604.34</v>
      </c>
      <c r="G200" s="8">
        <v>0</v>
      </c>
      <c r="H200" s="8">
        <v>0</v>
      </c>
      <c r="I200" s="14">
        <v>1432669.56</v>
      </c>
      <c r="J200" s="8">
        <v>0</v>
      </c>
      <c r="K200" s="8">
        <v>0</v>
      </c>
      <c r="L200" s="14">
        <v>4632114.78</v>
      </c>
      <c r="M200" s="8">
        <v>0</v>
      </c>
      <c r="N200" s="16">
        <f t="shared" si="4"/>
        <v>6064784.3399999999</v>
      </c>
    </row>
    <row r="201" spans="1:14" s="31" customFormat="1" ht="28.5" x14ac:dyDescent="0.2">
      <c r="A201" s="1" t="s">
        <v>359</v>
      </c>
      <c r="B201" s="1" t="s">
        <v>360</v>
      </c>
      <c r="C201" s="69">
        <v>0</v>
      </c>
      <c r="D201" s="69">
        <v>11886000</v>
      </c>
      <c r="E201" s="70">
        <v>15521180</v>
      </c>
      <c r="F201" s="45">
        <v>13913604.34</v>
      </c>
      <c r="G201" s="8">
        <v>0</v>
      </c>
      <c r="H201" s="8">
        <v>0</v>
      </c>
      <c r="I201" s="14">
        <v>1432699.56</v>
      </c>
      <c r="J201" s="8">
        <v>0</v>
      </c>
      <c r="K201" s="8">
        <v>0</v>
      </c>
      <c r="L201" s="14">
        <v>4632114.78</v>
      </c>
      <c r="M201" s="8">
        <v>0</v>
      </c>
      <c r="N201" s="16">
        <f t="shared" si="4"/>
        <v>6064814.3399999999</v>
      </c>
    </row>
    <row r="202" spans="1:14" s="31" customFormat="1" x14ac:dyDescent="0.2">
      <c r="A202" s="1" t="s">
        <v>361</v>
      </c>
      <c r="B202" s="1" t="s">
        <v>362</v>
      </c>
      <c r="C202" s="69">
        <v>0</v>
      </c>
      <c r="E202" s="70">
        <v>1000000</v>
      </c>
      <c r="F202" s="49">
        <v>0</v>
      </c>
      <c r="G202" s="8">
        <v>0</v>
      </c>
      <c r="H202" s="8">
        <v>0</v>
      </c>
      <c r="I202" s="8">
        <v>0</v>
      </c>
      <c r="J202" s="8">
        <v>0</v>
      </c>
      <c r="K202" s="8">
        <v>0</v>
      </c>
      <c r="L202" s="14">
        <v>85816.4</v>
      </c>
      <c r="M202" s="14">
        <v>100571.4</v>
      </c>
      <c r="N202" s="16">
        <f>SUM(G202:M202)</f>
        <v>186387.8</v>
      </c>
    </row>
    <row r="203" spans="1:14" s="31" customFormat="1" x14ac:dyDescent="0.2">
      <c r="A203" s="1" t="s">
        <v>363</v>
      </c>
      <c r="B203" s="1" t="s">
        <v>364</v>
      </c>
      <c r="C203" s="69">
        <v>0</v>
      </c>
      <c r="D203" s="69">
        <v>0</v>
      </c>
      <c r="E203" s="72">
        <v>1000000</v>
      </c>
      <c r="F203" s="48">
        <v>0</v>
      </c>
      <c r="G203" s="8">
        <v>0</v>
      </c>
      <c r="H203" s="8">
        <v>0</v>
      </c>
      <c r="I203" s="8">
        <v>0</v>
      </c>
      <c r="J203" s="8">
        <v>0</v>
      </c>
      <c r="K203" s="8">
        <v>0</v>
      </c>
      <c r="L203" s="14">
        <v>85816.4</v>
      </c>
      <c r="M203" s="14">
        <v>100571.4</v>
      </c>
      <c r="N203" s="16">
        <f t="shared" si="4"/>
        <v>186387.8</v>
      </c>
    </row>
    <row r="204" spans="1:14" s="31" customFormat="1" ht="42.75" x14ac:dyDescent="0.2">
      <c r="A204" s="1" t="s">
        <v>365</v>
      </c>
      <c r="B204" s="1" t="s">
        <v>366</v>
      </c>
      <c r="C204" s="69">
        <v>0</v>
      </c>
      <c r="D204" s="69">
        <v>0</v>
      </c>
      <c r="E204" s="72">
        <v>2000000</v>
      </c>
      <c r="F204" s="48">
        <v>-273120</v>
      </c>
      <c r="G204" s="8">
        <v>0</v>
      </c>
      <c r="H204" s="8">
        <v>0</v>
      </c>
      <c r="I204" s="8">
        <v>0</v>
      </c>
      <c r="J204" s="8">
        <v>0</v>
      </c>
      <c r="K204" s="8">
        <v>0</v>
      </c>
      <c r="L204" s="14">
        <v>66965</v>
      </c>
      <c r="M204" s="8">
        <v>0</v>
      </c>
      <c r="N204" s="16">
        <f t="shared" si="4"/>
        <v>66965</v>
      </c>
    </row>
    <row r="205" spans="1:14" s="31" customFormat="1" x14ac:dyDescent="0.2">
      <c r="A205" s="1" t="s">
        <v>367</v>
      </c>
      <c r="B205" s="1" t="s">
        <v>368</v>
      </c>
      <c r="C205" s="69">
        <v>0</v>
      </c>
      <c r="D205" s="69">
        <v>0</v>
      </c>
      <c r="E205" s="72">
        <v>2000000</v>
      </c>
      <c r="F205" s="48">
        <v>-273120</v>
      </c>
      <c r="G205" s="8">
        <v>0</v>
      </c>
      <c r="H205" s="8">
        <v>0</v>
      </c>
      <c r="I205" s="8">
        <v>0</v>
      </c>
      <c r="J205" s="8">
        <v>0</v>
      </c>
      <c r="K205" s="8">
        <v>0</v>
      </c>
      <c r="L205" s="14">
        <v>66965</v>
      </c>
      <c r="M205" s="8">
        <v>0</v>
      </c>
      <c r="N205" s="16">
        <f t="shared" si="4"/>
        <v>66965</v>
      </c>
    </row>
    <row r="206" spans="1:14" s="31" customFormat="1" x14ac:dyDescent="0.2">
      <c r="A206" s="1" t="s">
        <v>369</v>
      </c>
      <c r="B206" s="1" t="s">
        <v>370</v>
      </c>
      <c r="C206" s="69">
        <v>0</v>
      </c>
      <c r="D206" s="69">
        <v>0</v>
      </c>
      <c r="E206" s="72">
        <v>2000000</v>
      </c>
      <c r="F206" s="48">
        <v>-273120</v>
      </c>
      <c r="G206" s="8">
        <v>0</v>
      </c>
      <c r="H206" s="8">
        <v>0</v>
      </c>
      <c r="I206" s="8">
        <v>0</v>
      </c>
      <c r="J206" s="8">
        <v>0</v>
      </c>
      <c r="K206" s="8">
        <v>0</v>
      </c>
      <c r="L206" s="14">
        <v>66965</v>
      </c>
      <c r="M206" s="8">
        <v>0</v>
      </c>
      <c r="N206" s="16">
        <f t="shared" si="4"/>
        <v>66965</v>
      </c>
    </row>
    <row r="207" spans="1:14" s="31" customFormat="1" ht="28.5" x14ac:dyDescent="0.2">
      <c r="A207" s="1" t="s">
        <v>419</v>
      </c>
      <c r="B207" s="1" t="s">
        <v>420</v>
      </c>
      <c r="C207" s="69"/>
      <c r="D207" s="69"/>
      <c r="E207" s="71">
        <v>0</v>
      </c>
      <c r="F207" s="45">
        <v>190120</v>
      </c>
      <c r="G207" s="8">
        <v>0</v>
      </c>
      <c r="H207" s="8">
        <v>0</v>
      </c>
      <c r="I207" s="14">
        <v>190120</v>
      </c>
      <c r="J207" s="8">
        <v>0</v>
      </c>
      <c r="K207" s="8">
        <v>0</v>
      </c>
      <c r="L207" s="8"/>
      <c r="M207" s="8">
        <v>0</v>
      </c>
      <c r="N207" s="16">
        <f t="shared" si="4"/>
        <v>190120</v>
      </c>
    </row>
    <row r="208" spans="1:14" s="31" customFormat="1" x14ac:dyDescent="0.2">
      <c r="A208" s="1" t="s">
        <v>421</v>
      </c>
      <c r="B208" s="1" t="s">
        <v>422</v>
      </c>
      <c r="C208" s="69"/>
      <c r="D208" s="69"/>
      <c r="E208" s="71">
        <v>0</v>
      </c>
      <c r="F208" s="45">
        <v>190120</v>
      </c>
      <c r="G208" s="8">
        <v>0</v>
      </c>
      <c r="H208" s="8">
        <v>0</v>
      </c>
      <c r="I208" s="14">
        <v>190120</v>
      </c>
      <c r="J208" s="8">
        <v>0</v>
      </c>
      <c r="K208" s="8">
        <v>0</v>
      </c>
      <c r="L208" s="14"/>
      <c r="M208" s="8">
        <v>0</v>
      </c>
      <c r="N208" s="16">
        <f t="shared" si="4"/>
        <v>190120</v>
      </c>
    </row>
    <row r="209" spans="1:22" s="31" customFormat="1" x14ac:dyDescent="0.2">
      <c r="A209" s="1" t="s">
        <v>423</v>
      </c>
      <c r="B209" s="1" t="s">
        <v>422</v>
      </c>
      <c r="C209" s="69"/>
      <c r="D209" s="69"/>
      <c r="E209" s="71">
        <v>0</v>
      </c>
      <c r="F209" s="45">
        <v>190120</v>
      </c>
      <c r="G209" s="8">
        <v>0</v>
      </c>
      <c r="H209" s="8">
        <v>0</v>
      </c>
      <c r="I209" s="14">
        <v>190120</v>
      </c>
      <c r="J209" s="8">
        <v>0</v>
      </c>
      <c r="K209" s="8">
        <v>0</v>
      </c>
      <c r="L209" s="14"/>
      <c r="M209" s="8">
        <v>0</v>
      </c>
      <c r="N209" s="16">
        <f t="shared" si="4"/>
        <v>190120</v>
      </c>
    </row>
    <row r="210" spans="1:22" s="31" customFormat="1" ht="42.75" x14ac:dyDescent="0.2">
      <c r="A210" s="1" t="s">
        <v>371</v>
      </c>
      <c r="B210" s="1" t="s">
        <v>404</v>
      </c>
      <c r="C210" s="69">
        <v>0</v>
      </c>
      <c r="D210" s="69">
        <v>0</v>
      </c>
      <c r="E210" s="72">
        <v>1000000</v>
      </c>
      <c r="F210" s="45">
        <v>128000</v>
      </c>
      <c r="G210" s="8">
        <v>0</v>
      </c>
      <c r="H210" s="8">
        <v>0</v>
      </c>
      <c r="I210" s="8">
        <v>0</v>
      </c>
      <c r="J210" s="8">
        <v>0</v>
      </c>
      <c r="K210" s="8">
        <v>0</v>
      </c>
      <c r="L210" s="14">
        <v>126025</v>
      </c>
      <c r="M210" s="8">
        <v>0</v>
      </c>
      <c r="N210" s="16">
        <f t="shared" si="4"/>
        <v>126025</v>
      </c>
    </row>
    <row r="211" spans="1:22" s="31" customFormat="1" x14ac:dyDescent="0.2">
      <c r="A211" s="1" t="s">
        <v>372</v>
      </c>
      <c r="B211" s="1" t="s">
        <v>373</v>
      </c>
      <c r="C211" s="69">
        <v>0</v>
      </c>
      <c r="D211" s="69">
        <v>2975000</v>
      </c>
      <c r="E211" s="70">
        <v>1000000</v>
      </c>
      <c r="F211" s="49">
        <v>0</v>
      </c>
      <c r="G211" s="8">
        <v>0</v>
      </c>
      <c r="H211" s="8">
        <v>0</v>
      </c>
      <c r="I211" s="8">
        <v>0</v>
      </c>
      <c r="J211" s="8">
        <v>0</v>
      </c>
      <c r="K211" s="8"/>
      <c r="L211" s="14"/>
      <c r="M211" s="8">
        <v>0</v>
      </c>
      <c r="N211" s="16">
        <f t="shared" si="4"/>
        <v>0</v>
      </c>
    </row>
    <row r="212" spans="1:22" s="31" customFormat="1" x14ac:dyDescent="0.2">
      <c r="A212" s="1" t="s">
        <v>374</v>
      </c>
      <c r="B212" s="1" t="s">
        <v>373</v>
      </c>
      <c r="C212" s="69">
        <v>0</v>
      </c>
      <c r="D212" s="69">
        <v>2975000</v>
      </c>
      <c r="E212" s="70">
        <v>1000000</v>
      </c>
      <c r="F212" s="49">
        <v>0</v>
      </c>
      <c r="G212" s="8">
        <v>0</v>
      </c>
      <c r="H212" s="8">
        <v>0</v>
      </c>
      <c r="I212" s="8">
        <v>0</v>
      </c>
      <c r="J212" s="8">
        <v>0</v>
      </c>
      <c r="K212" s="8"/>
      <c r="L212" s="14"/>
      <c r="M212" s="8">
        <v>0</v>
      </c>
      <c r="N212" s="16">
        <f t="shared" si="4"/>
        <v>0</v>
      </c>
    </row>
    <row r="213" spans="1:22" s="31" customFormat="1" x14ac:dyDescent="0.2">
      <c r="A213" s="1" t="s">
        <v>437</v>
      </c>
      <c r="B213" s="1" t="s">
        <v>439</v>
      </c>
      <c r="C213" s="69"/>
      <c r="D213" s="69"/>
      <c r="E213" s="71">
        <v>0</v>
      </c>
      <c r="F213" s="45">
        <v>128000</v>
      </c>
      <c r="G213" s="8"/>
      <c r="H213" s="8"/>
      <c r="I213" s="8"/>
      <c r="J213" s="8"/>
      <c r="K213" s="8"/>
      <c r="L213" s="14">
        <v>126025</v>
      </c>
      <c r="M213" s="8">
        <v>0</v>
      </c>
      <c r="N213" s="16">
        <f t="shared" si="4"/>
        <v>126025</v>
      </c>
    </row>
    <row r="214" spans="1:22" s="31" customFormat="1" x14ac:dyDescent="0.2">
      <c r="A214" s="1" t="s">
        <v>438</v>
      </c>
      <c r="B214" s="1" t="s">
        <v>439</v>
      </c>
      <c r="C214" s="69"/>
      <c r="D214" s="69"/>
      <c r="E214" s="71">
        <v>0</v>
      </c>
      <c r="F214" s="45">
        <v>128000</v>
      </c>
      <c r="G214" s="8"/>
      <c r="H214" s="8"/>
      <c r="I214" s="8"/>
      <c r="J214" s="8"/>
      <c r="K214" s="8"/>
      <c r="L214" s="14"/>
      <c r="M214" s="8">
        <v>0</v>
      </c>
      <c r="N214" s="16">
        <f t="shared" si="4"/>
        <v>0</v>
      </c>
    </row>
    <row r="215" spans="1:22" s="31" customFormat="1" ht="40.5" customHeight="1" x14ac:dyDescent="0.2">
      <c r="A215" s="1" t="s">
        <v>375</v>
      </c>
      <c r="B215" s="1" t="s">
        <v>376</v>
      </c>
      <c r="C215" s="69">
        <v>0</v>
      </c>
      <c r="D215" s="69">
        <v>0</v>
      </c>
      <c r="E215" s="70">
        <v>4000000</v>
      </c>
      <c r="F215" s="49">
        <v>0</v>
      </c>
      <c r="G215" s="8">
        <v>0</v>
      </c>
      <c r="H215" s="8">
        <v>0</v>
      </c>
      <c r="I215" s="8">
        <v>0</v>
      </c>
      <c r="J215" s="8">
        <v>0</v>
      </c>
      <c r="K215" s="8">
        <v>336300</v>
      </c>
      <c r="L215" s="14">
        <v>392614.71</v>
      </c>
      <c r="M215" s="14">
        <v>1137886.6299999999</v>
      </c>
      <c r="N215" s="16">
        <f t="shared" si="4"/>
        <v>1866801.3399999999</v>
      </c>
    </row>
    <row r="216" spans="1:22" s="31" customFormat="1" x14ac:dyDescent="0.2">
      <c r="A216" s="1" t="s">
        <v>377</v>
      </c>
      <c r="B216" s="1" t="s">
        <v>378</v>
      </c>
      <c r="C216" s="69">
        <v>0</v>
      </c>
      <c r="D216" s="69">
        <v>0</v>
      </c>
      <c r="E216" s="70">
        <v>200000</v>
      </c>
      <c r="F216" s="49">
        <v>0</v>
      </c>
      <c r="G216" s="8">
        <v>0</v>
      </c>
      <c r="H216" s="8">
        <v>0</v>
      </c>
      <c r="I216" s="8">
        <v>0</v>
      </c>
      <c r="J216" s="8">
        <v>0</v>
      </c>
      <c r="K216" s="8"/>
      <c r="L216" s="14">
        <v>37170</v>
      </c>
      <c r="M216" s="14">
        <v>27128.2</v>
      </c>
      <c r="N216" s="16">
        <f t="shared" si="4"/>
        <v>64298.2</v>
      </c>
    </row>
    <row r="217" spans="1:22" s="31" customFormat="1" x14ac:dyDescent="0.2">
      <c r="A217" s="1" t="s">
        <v>379</v>
      </c>
      <c r="B217" s="1" t="s">
        <v>378</v>
      </c>
      <c r="C217" s="69">
        <v>0</v>
      </c>
      <c r="D217" s="69">
        <v>0</v>
      </c>
      <c r="E217" s="70">
        <v>200000</v>
      </c>
      <c r="F217" s="49">
        <v>0</v>
      </c>
      <c r="G217" s="8">
        <v>0</v>
      </c>
      <c r="H217" s="8">
        <v>0</v>
      </c>
      <c r="I217" s="8">
        <v>0</v>
      </c>
      <c r="J217" s="8">
        <v>0</v>
      </c>
      <c r="K217" s="8"/>
      <c r="L217" s="14">
        <v>37170</v>
      </c>
      <c r="M217" s="14">
        <v>27128.2</v>
      </c>
      <c r="N217" s="16">
        <f t="shared" si="4"/>
        <v>64298.2</v>
      </c>
    </row>
    <row r="218" spans="1:22" s="31" customFormat="1" x14ac:dyDescent="0.2">
      <c r="A218" s="1" t="s">
        <v>380</v>
      </c>
      <c r="B218" s="1" t="s">
        <v>381</v>
      </c>
      <c r="C218" s="69">
        <v>0</v>
      </c>
      <c r="D218" s="69">
        <v>0</v>
      </c>
      <c r="E218" s="70">
        <v>2500000</v>
      </c>
      <c r="F218" s="49">
        <v>0</v>
      </c>
      <c r="G218" s="8">
        <v>0</v>
      </c>
      <c r="H218" s="8">
        <v>0</v>
      </c>
      <c r="I218" s="8">
        <v>0</v>
      </c>
      <c r="J218" s="8">
        <v>0</v>
      </c>
      <c r="K218" s="8"/>
      <c r="L218" s="14">
        <v>0</v>
      </c>
      <c r="M218" s="14">
        <v>0</v>
      </c>
      <c r="N218" s="16">
        <f t="shared" si="4"/>
        <v>0</v>
      </c>
    </row>
    <row r="219" spans="1:22" s="31" customFormat="1" x14ac:dyDescent="0.2">
      <c r="A219" s="1" t="s">
        <v>382</v>
      </c>
      <c r="B219" s="1" t="s">
        <v>381</v>
      </c>
      <c r="C219" s="69">
        <v>0</v>
      </c>
      <c r="D219" s="69">
        <v>0</v>
      </c>
      <c r="E219" s="70">
        <v>2500000</v>
      </c>
      <c r="F219" s="49">
        <v>0</v>
      </c>
      <c r="G219" s="8">
        <v>0</v>
      </c>
      <c r="H219" s="8">
        <v>0</v>
      </c>
      <c r="I219" s="8">
        <v>0</v>
      </c>
      <c r="J219" s="8">
        <v>0</v>
      </c>
      <c r="K219" s="8"/>
      <c r="L219" s="14"/>
      <c r="M219" s="14">
        <v>0</v>
      </c>
      <c r="N219" s="16">
        <f t="shared" si="4"/>
        <v>0</v>
      </c>
    </row>
    <row r="220" spans="1:22" s="31" customFormat="1" ht="28.5" x14ac:dyDescent="0.2">
      <c r="A220" s="1" t="s">
        <v>383</v>
      </c>
      <c r="B220" s="1" t="s">
        <v>384</v>
      </c>
      <c r="C220" s="69">
        <v>0</v>
      </c>
      <c r="D220" s="69">
        <v>0</v>
      </c>
      <c r="E220" s="70">
        <v>500000</v>
      </c>
      <c r="F220" s="49">
        <v>0</v>
      </c>
      <c r="G220" s="8">
        <v>0</v>
      </c>
      <c r="H220" s="8">
        <v>0</v>
      </c>
      <c r="I220" s="8">
        <v>0</v>
      </c>
      <c r="J220" s="8">
        <v>0</v>
      </c>
      <c r="K220" s="8"/>
      <c r="L220" s="14">
        <v>355444.71</v>
      </c>
      <c r="M220" s="14">
        <v>1110758.43</v>
      </c>
      <c r="N220" s="16">
        <f t="shared" si="4"/>
        <v>1466203.14</v>
      </c>
      <c r="O220" s="32"/>
      <c r="P220" s="32"/>
      <c r="Q220" s="32"/>
      <c r="R220" s="32"/>
      <c r="S220" s="32"/>
      <c r="T220" s="32"/>
      <c r="U220" s="32"/>
      <c r="V220" s="32"/>
    </row>
    <row r="221" spans="1:22" s="31" customFormat="1" ht="28.5" x14ac:dyDescent="0.2">
      <c r="A221" s="1" t="s">
        <v>385</v>
      </c>
      <c r="B221" s="1" t="s">
        <v>384</v>
      </c>
      <c r="C221" s="69">
        <v>0</v>
      </c>
      <c r="D221" s="69">
        <v>0</v>
      </c>
      <c r="E221" s="70">
        <v>500000</v>
      </c>
      <c r="F221" s="49">
        <v>0</v>
      </c>
      <c r="G221" s="8">
        <v>0</v>
      </c>
      <c r="H221" s="8">
        <v>0</v>
      </c>
      <c r="I221" s="8">
        <v>0</v>
      </c>
      <c r="J221" s="8">
        <v>0</v>
      </c>
      <c r="K221" s="8"/>
      <c r="L221" s="14">
        <v>355444.71</v>
      </c>
      <c r="M221" s="14">
        <v>1110758.43</v>
      </c>
      <c r="N221" s="16">
        <f t="shared" si="4"/>
        <v>1466203.14</v>
      </c>
      <c r="O221" s="32"/>
      <c r="P221" s="32"/>
      <c r="Q221" s="32"/>
      <c r="R221" s="32"/>
      <c r="S221" s="32"/>
      <c r="T221" s="32"/>
      <c r="U221" s="32"/>
      <c r="V221" s="32"/>
    </row>
    <row r="222" spans="1:22" s="31" customFormat="1" x14ac:dyDescent="0.2">
      <c r="A222" s="1" t="s">
        <v>386</v>
      </c>
      <c r="B222" s="1" t="s">
        <v>387</v>
      </c>
      <c r="C222" s="69">
        <v>0</v>
      </c>
      <c r="D222" s="69">
        <v>0</v>
      </c>
      <c r="E222" s="70">
        <v>400000</v>
      </c>
      <c r="F222" s="49">
        <v>0</v>
      </c>
      <c r="G222" s="8">
        <v>0</v>
      </c>
      <c r="H222" s="8">
        <v>0</v>
      </c>
      <c r="I222" s="8">
        <v>0</v>
      </c>
      <c r="J222" s="8">
        <v>0</v>
      </c>
      <c r="K222" s="14">
        <v>336300</v>
      </c>
      <c r="L222" s="14">
        <v>0</v>
      </c>
      <c r="M222" s="8">
        <v>0</v>
      </c>
      <c r="N222" s="16">
        <f>SUM(G222:M222)</f>
        <v>336300</v>
      </c>
      <c r="O222" s="32"/>
      <c r="P222" s="32"/>
      <c r="Q222" s="32"/>
      <c r="R222" s="32"/>
      <c r="S222" s="32"/>
      <c r="T222" s="32"/>
      <c r="U222" s="32"/>
      <c r="V222" s="32"/>
    </row>
    <row r="223" spans="1:22" s="31" customFormat="1" x14ac:dyDescent="0.2">
      <c r="A223" s="1" t="s">
        <v>388</v>
      </c>
      <c r="B223" s="1" t="s">
        <v>387</v>
      </c>
      <c r="C223" s="69">
        <v>0</v>
      </c>
      <c r="D223" s="69">
        <v>0</v>
      </c>
      <c r="E223" s="70">
        <v>400000</v>
      </c>
      <c r="F223" s="49">
        <v>0</v>
      </c>
      <c r="G223" s="8">
        <v>0</v>
      </c>
      <c r="H223" s="8">
        <v>0</v>
      </c>
      <c r="I223" s="8">
        <v>0</v>
      </c>
      <c r="J223" s="8">
        <v>0</v>
      </c>
      <c r="K223" s="14">
        <v>336300</v>
      </c>
      <c r="L223" s="14"/>
      <c r="M223" s="8">
        <v>0</v>
      </c>
      <c r="N223" s="16">
        <f t="shared" si="4"/>
        <v>336300</v>
      </c>
      <c r="O223" s="32"/>
      <c r="P223" s="32"/>
      <c r="Q223" s="32"/>
      <c r="R223" s="32"/>
      <c r="S223" s="32"/>
      <c r="T223" s="32"/>
      <c r="U223" s="32"/>
      <c r="V223" s="32"/>
    </row>
    <row r="224" spans="1:22" s="31" customFormat="1" x14ac:dyDescent="0.2">
      <c r="A224" s="1" t="s">
        <v>389</v>
      </c>
      <c r="B224" s="1" t="s">
        <v>390</v>
      </c>
      <c r="C224" s="69">
        <v>0</v>
      </c>
      <c r="D224" s="69">
        <v>0</v>
      </c>
      <c r="E224" s="70">
        <v>400000</v>
      </c>
      <c r="F224" s="49">
        <v>0</v>
      </c>
      <c r="G224" s="8">
        <v>0</v>
      </c>
      <c r="H224" s="8">
        <v>0</v>
      </c>
      <c r="I224" s="8">
        <v>0</v>
      </c>
      <c r="J224" s="8">
        <v>0</v>
      </c>
      <c r="K224" s="8">
        <v>0</v>
      </c>
      <c r="L224" s="14"/>
      <c r="M224" s="8">
        <v>0</v>
      </c>
      <c r="N224" s="16">
        <f t="shared" si="4"/>
        <v>0</v>
      </c>
      <c r="O224" s="32"/>
      <c r="P224" s="32"/>
      <c r="Q224" s="32"/>
      <c r="R224" s="32"/>
      <c r="S224" s="32"/>
      <c r="T224" s="32"/>
      <c r="U224" s="32"/>
      <c r="V224" s="32"/>
    </row>
    <row r="225" spans="1:22" s="31" customFormat="1" x14ac:dyDescent="0.2">
      <c r="A225" s="1" t="s">
        <v>391</v>
      </c>
      <c r="B225" s="1" t="s">
        <v>390</v>
      </c>
      <c r="C225" s="69">
        <v>0</v>
      </c>
      <c r="D225" s="69">
        <v>0</v>
      </c>
      <c r="E225" s="70">
        <v>400000</v>
      </c>
      <c r="F225" s="49">
        <v>0</v>
      </c>
      <c r="G225" s="8">
        <v>0</v>
      </c>
      <c r="H225" s="8">
        <v>0</v>
      </c>
      <c r="I225" s="8">
        <v>0</v>
      </c>
      <c r="J225" s="8">
        <v>0</v>
      </c>
      <c r="K225" s="8">
        <v>0</v>
      </c>
      <c r="L225" s="8"/>
      <c r="M225" s="8">
        <v>0</v>
      </c>
      <c r="N225" s="16">
        <f t="shared" si="4"/>
        <v>0</v>
      </c>
      <c r="O225" s="32"/>
      <c r="P225" s="32"/>
      <c r="Q225" s="32"/>
      <c r="R225" s="32"/>
      <c r="S225" s="32"/>
      <c r="T225" s="32"/>
      <c r="U225" s="32"/>
      <c r="V225" s="32"/>
    </row>
    <row r="226" spans="1:22" s="31" customFormat="1" x14ac:dyDescent="0.2">
      <c r="A226" s="1" t="s">
        <v>424</v>
      </c>
      <c r="B226" s="1" t="s">
        <v>427</v>
      </c>
      <c r="C226" s="69"/>
      <c r="D226" s="69"/>
      <c r="E226" s="71">
        <v>0</v>
      </c>
      <c r="F226" s="45">
        <v>555000</v>
      </c>
      <c r="G226" s="8">
        <v>0</v>
      </c>
      <c r="H226" s="8">
        <v>0</v>
      </c>
      <c r="I226" s="14">
        <v>554759.86</v>
      </c>
      <c r="J226" s="8">
        <v>0</v>
      </c>
      <c r="K226" s="8">
        <v>0</v>
      </c>
      <c r="L226" s="8"/>
      <c r="M226" s="8">
        <v>0</v>
      </c>
      <c r="N226" s="16">
        <f t="shared" si="4"/>
        <v>554759.86</v>
      </c>
      <c r="O226" s="32"/>
      <c r="P226" s="32"/>
      <c r="Q226" s="32"/>
      <c r="R226" s="32"/>
      <c r="S226" s="32"/>
      <c r="T226" s="32"/>
      <c r="U226" s="32"/>
      <c r="V226" s="32"/>
    </row>
    <row r="227" spans="1:22" s="31" customFormat="1" x14ac:dyDescent="0.2">
      <c r="A227" s="1" t="s">
        <v>425</v>
      </c>
      <c r="B227" s="1" t="s">
        <v>428</v>
      </c>
      <c r="C227" s="69"/>
      <c r="D227" s="69"/>
      <c r="E227" s="71">
        <v>0</v>
      </c>
      <c r="F227" s="45">
        <v>555000</v>
      </c>
      <c r="G227" s="8">
        <v>0</v>
      </c>
      <c r="H227" s="8">
        <v>0</v>
      </c>
      <c r="I227" s="14">
        <v>554759.86</v>
      </c>
      <c r="J227" s="8">
        <v>0</v>
      </c>
      <c r="K227" s="8">
        <v>0</v>
      </c>
      <c r="L227" s="8"/>
      <c r="M227" s="8">
        <v>0</v>
      </c>
      <c r="N227" s="16">
        <f t="shared" si="4"/>
        <v>554759.86</v>
      </c>
      <c r="O227" s="32"/>
      <c r="P227" s="32"/>
      <c r="Q227" s="32"/>
      <c r="R227" s="32"/>
      <c r="S227" s="32"/>
      <c r="T227" s="32"/>
      <c r="U227" s="32"/>
      <c r="V227" s="32"/>
    </row>
    <row r="228" spans="1:22" s="31" customFormat="1" x14ac:dyDescent="0.2">
      <c r="A228" s="1" t="s">
        <v>426</v>
      </c>
      <c r="B228" s="1" t="s">
        <v>428</v>
      </c>
      <c r="C228" s="69"/>
      <c r="D228" s="69"/>
      <c r="E228" s="71">
        <v>0</v>
      </c>
      <c r="F228" s="45">
        <v>555000</v>
      </c>
      <c r="G228" s="8">
        <v>0</v>
      </c>
      <c r="H228" s="8">
        <v>0</v>
      </c>
      <c r="I228" s="14">
        <v>554759.86</v>
      </c>
      <c r="J228" s="8">
        <v>0</v>
      </c>
      <c r="K228" s="8">
        <v>0</v>
      </c>
      <c r="L228" s="8"/>
      <c r="M228" s="8">
        <v>0</v>
      </c>
      <c r="N228" s="16">
        <f t="shared" si="4"/>
        <v>554759.86</v>
      </c>
      <c r="O228" s="32"/>
      <c r="P228" s="32"/>
      <c r="Q228" s="32"/>
      <c r="R228" s="32"/>
      <c r="S228" s="32"/>
      <c r="T228" s="32"/>
      <c r="U228" s="32"/>
      <c r="V228" s="32"/>
    </row>
    <row r="229" spans="1:22" s="31" customFormat="1" x14ac:dyDescent="0.2">
      <c r="A229" s="1" t="s">
        <v>392</v>
      </c>
      <c r="B229" s="1" t="s">
        <v>393</v>
      </c>
      <c r="C229" s="69">
        <v>0</v>
      </c>
      <c r="D229" s="69">
        <v>0</v>
      </c>
      <c r="E229" s="70">
        <v>1000000</v>
      </c>
      <c r="F229" s="48">
        <v>-1000000</v>
      </c>
      <c r="G229" s="8">
        <v>0</v>
      </c>
      <c r="H229" s="8">
        <v>0</v>
      </c>
      <c r="I229" s="8">
        <v>0</v>
      </c>
      <c r="J229" s="8">
        <v>0</v>
      </c>
      <c r="K229" s="8">
        <v>0</v>
      </c>
      <c r="L229" s="8"/>
      <c r="M229" s="8">
        <v>0</v>
      </c>
      <c r="N229" s="16">
        <f t="shared" si="4"/>
        <v>0</v>
      </c>
      <c r="O229" s="32"/>
      <c r="P229" s="32"/>
      <c r="Q229" s="32"/>
      <c r="R229" s="32"/>
      <c r="S229" s="32"/>
      <c r="T229" s="32"/>
      <c r="U229" s="32"/>
      <c r="V229" s="32"/>
    </row>
    <row r="230" spans="1:22" s="31" customFormat="1" x14ac:dyDescent="0.2">
      <c r="A230" s="1" t="s">
        <v>394</v>
      </c>
      <c r="B230" s="1" t="s">
        <v>395</v>
      </c>
      <c r="C230" s="69">
        <v>0</v>
      </c>
      <c r="D230" s="69">
        <v>660000</v>
      </c>
      <c r="E230" s="70">
        <v>1000000</v>
      </c>
      <c r="F230" s="48">
        <v>-1000000</v>
      </c>
      <c r="G230" s="8">
        <v>0</v>
      </c>
      <c r="H230" s="8">
        <v>0</v>
      </c>
      <c r="I230" s="8">
        <v>0</v>
      </c>
      <c r="J230" s="8">
        <v>0</v>
      </c>
      <c r="K230" s="8">
        <v>0</v>
      </c>
      <c r="L230" s="14"/>
      <c r="M230" s="8">
        <v>0</v>
      </c>
      <c r="N230" s="16">
        <f t="shared" si="4"/>
        <v>0</v>
      </c>
      <c r="O230" s="32"/>
      <c r="P230" s="32"/>
      <c r="Q230" s="32"/>
      <c r="R230" s="32"/>
      <c r="S230" s="32"/>
      <c r="T230" s="32"/>
      <c r="U230" s="32"/>
      <c r="V230" s="32"/>
    </row>
    <row r="231" spans="1:22" s="31" customFormat="1" x14ac:dyDescent="0.2">
      <c r="A231" s="1" t="s">
        <v>396</v>
      </c>
      <c r="B231" s="1" t="s">
        <v>397</v>
      </c>
      <c r="C231" s="69">
        <v>0</v>
      </c>
      <c r="D231" s="69">
        <v>660000</v>
      </c>
      <c r="E231" s="70">
        <v>1000000</v>
      </c>
      <c r="F231" s="48">
        <v>-1000000</v>
      </c>
      <c r="G231" s="8">
        <v>0</v>
      </c>
      <c r="H231" s="8">
        <v>0</v>
      </c>
      <c r="I231" s="8">
        <v>0</v>
      </c>
      <c r="J231" s="8">
        <v>0</v>
      </c>
      <c r="K231" s="8">
        <v>0</v>
      </c>
      <c r="L231" s="14"/>
      <c r="M231" s="8">
        <v>0</v>
      </c>
      <c r="N231" s="16">
        <f t="shared" si="4"/>
        <v>0</v>
      </c>
    </row>
    <row r="232" spans="1:22" s="31" customFormat="1" ht="28.5" x14ac:dyDescent="0.2">
      <c r="A232" s="1" t="s">
        <v>398</v>
      </c>
      <c r="B232" s="1" t="s">
        <v>399</v>
      </c>
      <c r="C232" s="69">
        <v>0</v>
      </c>
      <c r="D232" s="69">
        <v>0</v>
      </c>
      <c r="E232" s="70">
        <v>200000</v>
      </c>
      <c r="F232" s="48">
        <v>400000</v>
      </c>
      <c r="G232" s="8">
        <v>0</v>
      </c>
      <c r="H232" s="8">
        <v>0</v>
      </c>
      <c r="I232" s="8">
        <v>0</v>
      </c>
      <c r="J232" s="8">
        <v>0</v>
      </c>
      <c r="K232" s="8">
        <v>0</v>
      </c>
      <c r="L232" s="14">
        <v>110649.76</v>
      </c>
      <c r="M232" s="8">
        <v>0</v>
      </c>
      <c r="N232" s="16">
        <f t="shared" si="4"/>
        <v>110649.76</v>
      </c>
    </row>
    <row r="233" spans="1:22" s="31" customFormat="1" ht="28.5" x14ac:dyDescent="0.2">
      <c r="A233" s="1" t="s">
        <v>400</v>
      </c>
      <c r="B233" s="1" t="s">
        <v>401</v>
      </c>
      <c r="C233" s="69">
        <v>0</v>
      </c>
      <c r="D233" s="69">
        <v>0</v>
      </c>
      <c r="E233" s="70">
        <v>200000</v>
      </c>
      <c r="F233" s="48">
        <v>400000</v>
      </c>
      <c r="G233" s="8">
        <v>0</v>
      </c>
      <c r="H233" s="8">
        <v>0</v>
      </c>
      <c r="I233" s="8">
        <v>0</v>
      </c>
      <c r="J233" s="8">
        <v>0</v>
      </c>
      <c r="K233" s="8">
        <v>0</v>
      </c>
      <c r="L233" s="14">
        <v>110649.78</v>
      </c>
      <c r="M233" s="8">
        <v>0</v>
      </c>
      <c r="N233" s="16">
        <f t="shared" si="4"/>
        <v>110649.78</v>
      </c>
    </row>
    <row r="234" spans="1:22" s="31" customFormat="1" ht="28.5" x14ac:dyDescent="0.2">
      <c r="A234" s="1" t="s">
        <v>402</v>
      </c>
      <c r="B234" s="1" t="s">
        <v>401</v>
      </c>
      <c r="C234" s="69">
        <v>0</v>
      </c>
      <c r="D234" s="69">
        <v>0</v>
      </c>
      <c r="E234" s="70">
        <v>200000</v>
      </c>
      <c r="F234" s="48">
        <v>400000</v>
      </c>
      <c r="G234" s="8">
        <v>0</v>
      </c>
      <c r="H234" s="8">
        <v>0</v>
      </c>
      <c r="I234" s="8">
        <v>0</v>
      </c>
      <c r="J234" s="8">
        <v>0</v>
      </c>
      <c r="K234" s="8">
        <v>0</v>
      </c>
      <c r="L234" s="14">
        <v>110649.78</v>
      </c>
      <c r="M234" s="8">
        <v>0</v>
      </c>
      <c r="N234" s="16">
        <f>SUM(G234:M234)</f>
        <v>110649.78</v>
      </c>
    </row>
    <row r="235" spans="1:22" x14ac:dyDescent="0.2">
      <c r="A235" s="2"/>
      <c r="B235" s="2"/>
      <c r="C235" s="68"/>
      <c r="D235" s="68"/>
      <c r="E235" s="67"/>
      <c r="F235" s="47"/>
      <c r="N235" s="18"/>
    </row>
    <row r="236" spans="1:22" x14ac:dyDescent="0.2">
      <c r="C236" s="3"/>
      <c r="D236" s="3"/>
      <c r="E236" s="73"/>
    </row>
  </sheetData>
  <sortState ref="A5:I304">
    <sortCondition ref="A5:A304"/>
  </sortState>
  <mergeCells count="5">
    <mergeCell ref="B5:I5"/>
    <mergeCell ref="B1:I1"/>
    <mergeCell ref="B3:I3"/>
    <mergeCell ref="B2:I2"/>
    <mergeCell ref="B4:I4"/>
  </mergeCells>
  <conditionalFormatting sqref="A10:A42 A44:A108 A110:A155">
    <cfRule type="duplicateValues" dxfId="1" priority="75"/>
  </conditionalFormatting>
  <pageMargins left="0.35433070866141736" right="0.19685039370078741" top="0.3" bottom="0.15748031496062992" header="0.31496062992125984" footer="0.18"/>
  <pageSetup paperSize="5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231"/>
  <sheetViews>
    <sheetView workbookViewId="0">
      <selection activeCell="J238" sqref="J238"/>
    </sheetView>
  </sheetViews>
  <sheetFormatPr baseColWidth="10" defaultColWidth="9.33203125" defaultRowHeight="15" x14ac:dyDescent="0.2"/>
  <cols>
    <col min="1" max="1" width="20.6640625" style="3" customWidth="1"/>
    <col min="2" max="2" width="63.1640625" style="3" customWidth="1"/>
    <col min="3" max="3" width="28.83203125" style="10" hidden="1" customWidth="1"/>
    <col min="4" max="4" width="30.5" style="10" hidden="1" customWidth="1"/>
    <col min="5" max="5" width="28.83203125" style="51" hidden="1" customWidth="1"/>
    <col min="6" max="6" width="30.5" style="51" hidden="1" customWidth="1"/>
    <col min="7" max="7" width="30.33203125" style="3" hidden="1" customWidth="1"/>
    <col min="8" max="8" width="30.33203125" style="10" hidden="1" customWidth="1"/>
    <col min="9" max="9" width="22" style="7" customWidth="1"/>
    <col min="10" max="10" width="23" style="7" customWidth="1"/>
    <col min="11" max="11" width="22.5" style="10" bestFit="1" customWidth="1"/>
    <col min="12" max="13" width="9.33203125" style="3"/>
    <col min="14" max="14" width="17.5" style="3" bestFit="1" customWidth="1"/>
    <col min="15" max="15" width="14.5" style="3" bestFit="1" customWidth="1"/>
    <col min="16" max="16384" width="9.33203125" style="3"/>
  </cols>
  <sheetData>
    <row r="1" spans="1:11" x14ac:dyDescent="0.2">
      <c r="B1" s="82" t="s">
        <v>431</v>
      </c>
      <c r="C1" s="82"/>
      <c r="D1" s="82"/>
      <c r="E1" s="82"/>
      <c r="F1" s="82"/>
      <c r="G1" s="82"/>
      <c r="H1" s="82"/>
      <c r="I1" s="82"/>
      <c r="J1" s="35"/>
    </row>
    <row r="2" spans="1:11" x14ac:dyDescent="0.2">
      <c r="B2" s="81" t="s">
        <v>432</v>
      </c>
      <c r="C2" s="81"/>
      <c r="D2" s="81"/>
      <c r="E2" s="81"/>
      <c r="F2" s="81"/>
      <c r="G2" s="81"/>
      <c r="H2" s="81"/>
      <c r="I2" s="81"/>
      <c r="J2" s="36"/>
    </row>
    <row r="3" spans="1:11" x14ac:dyDescent="0.2">
      <c r="B3" s="81" t="s">
        <v>433</v>
      </c>
      <c r="C3" s="81"/>
      <c r="D3" s="81"/>
      <c r="E3" s="81"/>
      <c r="F3" s="81"/>
      <c r="G3" s="81"/>
      <c r="H3" s="81"/>
      <c r="I3" s="81"/>
      <c r="J3" s="36"/>
    </row>
    <row r="4" spans="1:11" x14ac:dyDescent="0.2">
      <c r="B4" s="81" t="s">
        <v>434</v>
      </c>
      <c r="C4" s="81"/>
      <c r="D4" s="81"/>
      <c r="E4" s="81"/>
      <c r="F4" s="81"/>
      <c r="G4" s="81"/>
      <c r="H4" s="81"/>
      <c r="I4" s="81"/>
      <c r="J4" s="36"/>
    </row>
    <row r="5" spans="1:11" x14ac:dyDescent="0.2">
      <c r="B5" s="81" t="s">
        <v>435</v>
      </c>
      <c r="C5" s="81"/>
      <c r="D5" s="81"/>
      <c r="E5" s="81"/>
      <c r="F5" s="81"/>
      <c r="G5" s="81"/>
      <c r="H5" s="81"/>
      <c r="I5" s="81"/>
      <c r="J5" s="36"/>
    </row>
    <row r="7" spans="1:11" s="22" customFormat="1" ht="45" x14ac:dyDescent="0.2">
      <c r="A7" s="23" t="s">
        <v>32</v>
      </c>
      <c r="B7" s="24" t="s">
        <v>33</v>
      </c>
      <c r="C7" s="25" t="s">
        <v>37</v>
      </c>
      <c r="D7" s="25" t="s">
        <v>48</v>
      </c>
      <c r="E7" s="33" t="s">
        <v>49</v>
      </c>
      <c r="F7" s="33" t="s">
        <v>38</v>
      </c>
      <c r="G7" s="26" t="s">
        <v>0</v>
      </c>
      <c r="H7" s="26" t="s">
        <v>405</v>
      </c>
      <c r="I7" s="28" t="s">
        <v>408</v>
      </c>
      <c r="J7" s="28" t="s">
        <v>436</v>
      </c>
      <c r="K7" s="27" t="s">
        <v>1</v>
      </c>
    </row>
    <row r="8" spans="1:11" s="10" customFormat="1" x14ac:dyDescent="0.2">
      <c r="A8" s="11"/>
      <c r="B8" s="11"/>
      <c r="C8" s="37">
        <v>353843061</v>
      </c>
      <c r="D8" s="12"/>
      <c r="E8" s="34">
        <v>241366033</v>
      </c>
      <c r="F8" s="34"/>
      <c r="G8" s="13">
        <v>19798829.41</v>
      </c>
      <c r="H8" s="13">
        <v>32099128.52</v>
      </c>
      <c r="I8" s="16">
        <v>45945486.649999999</v>
      </c>
      <c r="J8" s="16">
        <v>52488626.460000001</v>
      </c>
      <c r="K8" s="52">
        <f>SUM(G8:J8)</f>
        <v>150332071.03999999</v>
      </c>
    </row>
    <row r="9" spans="1:11" s="22" customFormat="1" x14ac:dyDescent="0.2">
      <c r="A9" s="19">
        <v>2.1</v>
      </c>
      <c r="B9" s="19" t="s">
        <v>403</v>
      </c>
      <c r="C9" s="38">
        <v>351843062</v>
      </c>
      <c r="D9" s="38">
        <v>0</v>
      </c>
      <c r="E9" s="44">
        <v>41851550</v>
      </c>
      <c r="F9" s="44">
        <v>1408000</v>
      </c>
      <c r="G9" s="20">
        <v>19798829.41</v>
      </c>
      <c r="H9" s="20">
        <v>23859308.34</v>
      </c>
      <c r="I9" s="21">
        <v>37246454.009999998</v>
      </c>
      <c r="J9" s="21">
        <v>49858508.549999997</v>
      </c>
      <c r="K9" s="52">
        <f t="shared" ref="K9:K72" si="0">SUM(G9:J9)</f>
        <v>130763100.30999999</v>
      </c>
    </row>
    <row r="10" spans="1:11" hidden="1" x14ac:dyDescent="0.2">
      <c r="A10" s="1" t="s">
        <v>50</v>
      </c>
      <c r="B10" s="1" t="s">
        <v>51</v>
      </c>
      <c r="C10" s="39">
        <v>312928374</v>
      </c>
      <c r="D10" s="39">
        <v>-4125279.08</v>
      </c>
      <c r="E10" s="45">
        <v>10480400</v>
      </c>
      <c r="F10" s="45">
        <v>165000</v>
      </c>
      <c r="G10" s="6">
        <v>17011397.18</v>
      </c>
      <c r="H10" s="4">
        <v>20363464.879999999</v>
      </c>
      <c r="I10" s="16">
        <v>32143720.129999999</v>
      </c>
      <c r="J10" s="16">
        <v>30585858.73</v>
      </c>
      <c r="K10" s="52">
        <f t="shared" si="0"/>
        <v>100104440.92</v>
      </c>
    </row>
    <row r="11" spans="1:11" hidden="1" x14ac:dyDescent="0.2">
      <c r="A11" s="1" t="s">
        <v>2</v>
      </c>
      <c r="B11" s="1" t="s">
        <v>3</v>
      </c>
      <c r="C11" s="40">
        <v>234856961</v>
      </c>
      <c r="D11" s="40">
        <v>-25079627.84</v>
      </c>
      <c r="E11" s="46"/>
      <c r="F11" s="45">
        <v>0</v>
      </c>
      <c r="G11" s="14">
        <v>15519947.18</v>
      </c>
      <c r="H11" s="4">
        <v>18164456.59</v>
      </c>
      <c r="I11" s="7">
        <v>19965873.289999999</v>
      </c>
      <c r="J11" s="7">
        <v>19515206.59</v>
      </c>
      <c r="K11" s="52">
        <f t="shared" si="0"/>
        <v>73165483.649999991</v>
      </c>
    </row>
    <row r="12" spans="1:11" hidden="1" x14ac:dyDescent="0.2">
      <c r="A12" s="1" t="s">
        <v>4</v>
      </c>
      <c r="B12" s="1" t="s">
        <v>5</v>
      </c>
      <c r="C12" s="39">
        <v>186496961</v>
      </c>
      <c r="D12" s="39">
        <v>23280372.16</v>
      </c>
      <c r="E12" s="34"/>
      <c r="F12" s="45">
        <v>0</v>
      </c>
      <c r="G12" s="6">
        <v>15519947.18</v>
      </c>
      <c r="H12" s="4">
        <v>18164456.59</v>
      </c>
      <c r="I12" s="16">
        <v>19965873.289999999</v>
      </c>
      <c r="J12" s="16">
        <v>19515206.59</v>
      </c>
      <c r="K12" s="52">
        <f t="shared" si="0"/>
        <v>73165483.649999991</v>
      </c>
    </row>
    <row r="13" spans="1:11" hidden="1" x14ac:dyDescent="0.2">
      <c r="A13" s="2" t="s">
        <v>6</v>
      </c>
      <c r="B13" s="2" t="s">
        <v>7</v>
      </c>
      <c r="C13" s="41">
        <v>48360000</v>
      </c>
      <c r="D13" s="41">
        <v>-48360000</v>
      </c>
      <c r="E13" s="47"/>
      <c r="F13" s="45">
        <v>0</v>
      </c>
      <c r="G13" s="8">
        <v>0</v>
      </c>
      <c r="H13" s="8">
        <v>0</v>
      </c>
      <c r="I13" s="8">
        <v>0</v>
      </c>
      <c r="J13" s="8">
        <v>0</v>
      </c>
      <c r="K13" s="52">
        <f t="shared" si="0"/>
        <v>0</v>
      </c>
    </row>
    <row r="14" spans="1:11" hidden="1" x14ac:dyDescent="0.2">
      <c r="A14" s="2" t="s">
        <v>8</v>
      </c>
      <c r="B14" s="2" t="s">
        <v>9</v>
      </c>
      <c r="C14" s="41">
        <v>54000000</v>
      </c>
      <c r="D14" s="41">
        <v>20954348.760000002</v>
      </c>
      <c r="E14" s="45">
        <v>5480400</v>
      </c>
      <c r="F14" s="45">
        <v>75000</v>
      </c>
      <c r="G14" s="15">
        <v>1491450</v>
      </c>
      <c r="H14" s="4">
        <v>1869536.67</v>
      </c>
      <c r="I14" s="17">
        <v>11239207</v>
      </c>
      <c r="J14" s="17">
        <v>11010073</v>
      </c>
      <c r="K14" s="52">
        <f t="shared" si="0"/>
        <v>25610266.670000002</v>
      </c>
    </row>
    <row r="15" spans="1:11" hidden="1" x14ac:dyDescent="0.2">
      <c r="A15" s="2" t="s">
        <v>409</v>
      </c>
      <c r="B15" s="2" t="s">
        <v>410</v>
      </c>
      <c r="C15" s="41"/>
      <c r="D15" s="41"/>
      <c r="E15" s="45"/>
      <c r="F15" s="45"/>
      <c r="G15" s="15">
        <v>0</v>
      </c>
      <c r="H15" s="4">
        <v>0</v>
      </c>
      <c r="I15" s="17">
        <v>50000</v>
      </c>
      <c r="J15" s="17">
        <v>32000</v>
      </c>
      <c r="K15" s="52">
        <f t="shared" si="0"/>
        <v>82000</v>
      </c>
    </row>
    <row r="16" spans="1:11" hidden="1" x14ac:dyDescent="0.2">
      <c r="A16" s="1" t="s">
        <v>10</v>
      </c>
      <c r="B16" s="1" t="s">
        <v>11</v>
      </c>
      <c r="C16" s="39">
        <v>18000000</v>
      </c>
      <c r="D16" s="39">
        <v>-18000000</v>
      </c>
      <c r="E16" s="34"/>
      <c r="F16" s="45">
        <v>0</v>
      </c>
      <c r="G16" s="14">
        <v>0</v>
      </c>
      <c r="H16" s="8">
        <v>0</v>
      </c>
      <c r="I16" s="8">
        <v>0</v>
      </c>
      <c r="J16" s="8">
        <v>0</v>
      </c>
      <c r="K16" s="52">
        <f t="shared" si="0"/>
        <v>0</v>
      </c>
    </row>
    <row r="17" spans="1:11" hidden="1" x14ac:dyDescent="0.2">
      <c r="A17" s="2" t="s">
        <v>12</v>
      </c>
      <c r="B17" s="2" t="s">
        <v>13</v>
      </c>
      <c r="C17" s="41">
        <v>36000000</v>
      </c>
      <c r="D17" s="41">
        <v>-17894727.079999998</v>
      </c>
      <c r="E17" s="47"/>
      <c r="F17" s="45">
        <v>0</v>
      </c>
      <c r="G17" s="15">
        <v>1491450</v>
      </c>
      <c r="H17" s="4">
        <v>1001450</v>
      </c>
      <c r="I17" s="17">
        <v>802650</v>
      </c>
      <c r="J17" s="17">
        <v>802650</v>
      </c>
      <c r="K17" s="52">
        <f t="shared" si="0"/>
        <v>4098200</v>
      </c>
    </row>
    <row r="18" spans="1:11" ht="22.5" hidden="1" customHeight="1" x14ac:dyDescent="0.2">
      <c r="A18" s="2" t="s">
        <v>35</v>
      </c>
      <c r="B18" s="2" t="s">
        <v>36</v>
      </c>
      <c r="C18" s="41"/>
      <c r="D18" s="41">
        <v>56849075.840000004</v>
      </c>
      <c r="E18" s="45">
        <v>5480400</v>
      </c>
      <c r="F18" s="45">
        <v>0</v>
      </c>
      <c r="G18" s="14">
        <v>0</v>
      </c>
      <c r="H18" s="4">
        <v>868086.67</v>
      </c>
      <c r="I18" s="17">
        <v>10386557</v>
      </c>
      <c r="J18" s="17">
        <v>10175423</v>
      </c>
      <c r="K18" s="52">
        <f t="shared" si="0"/>
        <v>21430066.670000002</v>
      </c>
    </row>
    <row r="19" spans="1:11" hidden="1" x14ac:dyDescent="0.2">
      <c r="A19" s="2" t="s">
        <v>39</v>
      </c>
      <c r="B19" s="2" t="s">
        <v>40</v>
      </c>
      <c r="C19" s="41">
        <v>24071413</v>
      </c>
      <c r="D19" s="42">
        <v>0</v>
      </c>
      <c r="E19" s="45">
        <v>0</v>
      </c>
      <c r="F19" s="45">
        <v>90000</v>
      </c>
      <c r="G19" s="14">
        <v>0</v>
      </c>
      <c r="H19" s="4">
        <v>90000</v>
      </c>
      <c r="I19" s="8">
        <v>0</v>
      </c>
      <c r="J19" s="8">
        <v>0</v>
      </c>
      <c r="K19" s="52">
        <f t="shared" si="0"/>
        <v>90000</v>
      </c>
    </row>
    <row r="20" spans="1:11" hidden="1" x14ac:dyDescent="0.2">
      <c r="A20" s="2" t="s">
        <v>41</v>
      </c>
      <c r="B20" s="2" t="s">
        <v>40</v>
      </c>
      <c r="C20" s="41">
        <v>24071413</v>
      </c>
      <c r="D20" s="42">
        <v>0</v>
      </c>
      <c r="E20" s="45">
        <v>0</v>
      </c>
      <c r="F20" s="45">
        <v>90000</v>
      </c>
      <c r="G20" s="14">
        <v>0</v>
      </c>
      <c r="H20" s="4">
        <v>90000</v>
      </c>
      <c r="I20" s="8">
        <v>0</v>
      </c>
      <c r="J20" s="8">
        <v>0</v>
      </c>
      <c r="K20" s="52">
        <f t="shared" si="0"/>
        <v>90000</v>
      </c>
    </row>
    <row r="21" spans="1:11" hidden="1" x14ac:dyDescent="0.2">
      <c r="A21" s="2" t="s">
        <v>14</v>
      </c>
      <c r="B21" s="2" t="s">
        <v>15</v>
      </c>
      <c r="C21" s="42">
        <v>0</v>
      </c>
      <c r="D21" s="42">
        <v>0</v>
      </c>
      <c r="E21" s="45">
        <v>5000000</v>
      </c>
      <c r="F21" s="45">
        <v>0</v>
      </c>
      <c r="G21" s="14">
        <v>0</v>
      </c>
      <c r="H21" s="4">
        <v>239471.62</v>
      </c>
      <c r="I21" s="17">
        <v>938639.84</v>
      </c>
      <c r="J21" s="17">
        <v>90579.14</v>
      </c>
      <c r="K21" s="52">
        <f t="shared" si="0"/>
        <v>1268690.5999999999</v>
      </c>
    </row>
    <row r="22" spans="1:11" hidden="1" x14ac:dyDescent="0.2">
      <c r="A22" s="1" t="s">
        <v>52</v>
      </c>
      <c r="B22" s="1" t="s">
        <v>53</v>
      </c>
      <c r="C22" s="42">
        <v>0</v>
      </c>
      <c r="D22" s="42">
        <v>0</v>
      </c>
      <c r="E22" s="45">
        <v>3000000</v>
      </c>
      <c r="F22" s="45">
        <v>0</v>
      </c>
      <c r="G22" s="14">
        <v>0</v>
      </c>
      <c r="H22" s="4">
        <v>30000</v>
      </c>
      <c r="I22" s="16">
        <v>609750</v>
      </c>
      <c r="J22" s="16">
        <v>25000</v>
      </c>
      <c r="K22" s="52">
        <f t="shared" si="0"/>
        <v>664750</v>
      </c>
    </row>
    <row r="23" spans="1:11" hidden="1" x14ac:dyDescent="0.2">
      <c r="A23" s="2" t="s">
        <v>16</v>
      </c>
      <c r="B23" s="2" t="s">
        <v>17</v>
      </c>
      <c r="C23" s="42">
        <v>0</v>
      </c>
      <c r="D23" s="42">
        <v>0</v>
      </c>
      <c r="E23" s="47">
        <v>2000000</v>
      </c>
      <c r="F23" s="45">
        <v>0</v>
      </c>
      <c r="G23" s="14">
        <v>0</v>
      </c>
      <c r="H23" s="4">
        <v>209471.62</v>
      </c>
      <c r="I23" s="17">
        <v>328889.84000000003</v>
      </c>
      <c r="J23" s="17">
        <v>35579.14</v>
      </c>
      <c r="K23" s="52">
        <f t="shared" si="0"/>
        <v>573940.6</v>
      </c>
    </row>
    <row r="24" spans="1:11" hidden="1" x14ac:dyDescent="0.2">
      <c r="A24" s="30" t="s">
        <v>18</v>
      </c>
      <c r="B24" s="29" t="s">
        <v>19</v>
      </c>
      <c r="C24" s="43"/>
      <c r="D24" s="43"/>
      <c r="E24" s="45">
        <v>31271150</v>
      </c>
      <c r="F24" s="45">
        <v>0</v>
      </c>
      <c r="G24" s="14">
        <v>200231.77</v>
      </c>
      <c r="H24" s="4">
        <v>414663.82</v>
      </c>
      <c r="I24" s="17">
        <v>340377.42</v>
      </c>
      <c r="J24" s="17">
        <v>14627833.02</v>
      </c>
      <c r="K24" s="52">
        <f t="shared" si="0"/>
        <v>15583106.029999999</v>
      </c>
    </row>
    <row r="25" spans="1:11" hidden="1" x14ac:dyDescent="0.2">
      <c r="A25" s="1" t="s">
        <v>54</v>
      </c>
      <c r="B25" s="1" t="s">
        <v>55</v>
      </c>
      <c r="C25" s="42">
        <v>0</v>
      </c>
      <c r="D25" s="42">
        <v>0</v>
      </c>
      <c r="E25" s="45">
        <v>31271150</v>
      </c>
      <c r="F25" s="45">
        <v>0</v>
      </c>
      <c r="G25" s="14">
        <v>200231.77</v>
      </c>
      <c r="H25" s="4">
        <v>414663.82</v>
      </c>
      <c r="I25" s="16">
        <v>340377.42</v>
      </c>
      <c r="J25" s="17">
        <v>14627833.02</v>
      </c>
      <c r="K25" s="52">
        <f t="shared" si="0"/>
        <v>15583106.029999999</v>
      </c>
    </row>
    <row r="26" spans="1:11" hidden="1" x14ac:dyDescent="0.2">
      <c r="A26" s="1" t="s">
        <v>56</v>
      </c>
      <c r="B26" s="1" t="s">
        <v>57</v>
      </c>
      <c r="C26" s="42">
        <v>0</v>
      </c>
      <c r="D26" s="42">
        <v>0</v>
      </c>
      <c r="E26" s="45">
        <v>2400000</v>
      </c>
      <c r="F26" s="45">
        <v>0</v>
      </c>
      <c r="G26" s="14">
        <v>110231.77</v>
      </c>
      <c r="H26" s="4">
        <v>306163.82</v>
      </c>
      <c r="I26" s="16">
        <v>185377.42</v>
      </c>
      <c r="J26" s="16">
        <v>258133.8</v>
      </c>
      <c r="K26" s="52">
        <f t="shared" si="0"/>
        <v>859906.81</v>
      </c>
    </row>
    <row r="27" spans="1:11" hidden="1" x14ac:dyDescent="0.2">
      <c r="A27" s="1" t="s">
        <v>58</v>
      </c>
      <c r="B27" s="1" t="s">
        <v>59</v>
      </c>
      <c r="C27" s="42">
        <v>0</v>
      </c>
      <c r="D27" s="42">
        <v>0</v>
      </c>
      <c r="E27" s="45">
        <v>1080000</v>
      </c>
      <c r="F27" s="45">
        <v>0</v>
      </c>
      <c r="G27" s="14">
        <v>90000</v>
      </c>
      <c r="H27" s="4">
        <v>90000</v>
      </c>
      <c r="I27" s="17">
        <v>155000</v>
      </c>
      <c r="J27" s="17">
        <v>155000</v>
      </c>
      <c r="K27" s="52">
        <f t="shared" si="0"/>
        <v>490000</v>
      </c>
    </row>
    <row r="28" spans="1:11" hidden="1" x14ac:dyDescent="0.2">
      <c r="A28" s="1" t="s">
        <v>60</v>
      </c>
      <c r="B28" s="1" t="s">
        <v>61</v>
      </c>
      <c r="C28" s="42">
        <v>0</v>
      </c>
      <c r="D28" s="42">
        <v>0</v>
      </c>
      <c r="E28" s="45">
        <v>13282828</v>
      </c>
      <c r="F28" s="45">
        <v>0</v>
      </c>
      <c r="G28" s="14">
        <v>0</v>
      </c>
      <c r="H28" s="4"/>
      <c r="I28" s="8">
        <v>0</v>
      </c>
      <c r="J28" s="14">
        <v>14214699.220000001</v>
      </c>
      <c r="K28" s="52">
        <f t="shared" si="0"/>
        <v>14214699.220000001</v>
      </c>
    </row>
    <row r="29" spans="1:11" ht="28.5" hidden="1" x14ac:dyDescent="0.2">
      <c r="A29" s="1" t="s">
        <v>62</v>
      </c>
      <c r="B29" s="1" t="s">
        <v>63</v>
      </c>
      <c r="C29" s="42">
        <v>0</v>
      </c>
      <c r="D29" s="42">
        <v>0</v>
      </c>
      <c r="E29" s="45">
        <v>14508322</v>
      </c>
      <c r="F29" s="45">
        <v>0</v>
      </c>
      <c r="G29" s="14">
        <v>0</v>
      </c>
      <c r="H29" s="4">
        <v>18500</v>
      </c>
      <c r="I29" s="8">
        <v>0</v>
      </c>
      <c r="J29" s="8">
        <v>0</v>
      </c>
      <c r="K29" s="52">
        <f t="shared" si="0"/>
        <v>18500</v>
      </c>
    </row>
    <row r="30" spans="1:11" hidden="1" x14ac:dyDescent="0.2">
      <c r="A30" s="1" t="s">
        <v>411</v>
      </c>
      <c r="B30" s="1" t="s">
        <v>412</v>
      </c>
      <c r="C30" s="42"/>
      <c r="D30" s="42"/>
      <c r="E30" s="45"/>
      <c r="F30" s="45">
        <v>400000</v>
      </c>
      <c r="G30" s="8">
        <v>0</v>
      </c>
      <c r="H30" s="8">
        <v>0</v>
      </c>
      <c r="I30" s="17">
        <v>9635.84</v>
      </c>
      <c r="J30" s="8">
        <v>0</v>
      </c>
      <c r="K30" s="52">
        <f t="shared" si="0"/>
        <v>9635.84</v>
      </c>
    </row>
    <row r="31" spans="1:11" hidden="1" x14ac:dyDescent="0.2">
      <c r="A31" s="1" t="s">
        <v>413</v>
      </c>
      <c r="B31" s="1" t="s">
        <v>416</v>
      </c>
      <c r="C31" s="42"/>
      <c r="D31" s="42"/>
      <c r="E31" s="45"/>
      <c r="F31" s="45">
        <v>400000</v>
      </c>
      <c r="G31" s="8">
        <v>0</v>
      </c>
      <c r="H31" s="8">
        <v>0</v>
      </c>
      <c r="I31" s="17">
        <v>9635.84</v>
      </c>
      <c r="J31" s="8">
        <v>0</v>
      </c>
      <c r="K31" s="52">
        <f t="shared" si="0"/>
        <v>9635.84</v>
      </c>
    </row>
    <row r="32" spans="1:11" hidden="1" x14ac:dyDescent="0.2">
      <c r="A32" s="1" t="s">
        <v>414</v>
      </c>
      <c r="B32" s="1" t="s">
        <v>415</v>
      </c>
      <c r="C32" s="42"/>
      <c r="D32" s="42"/>
      <c r="E32" s="45"/>
      <c r="F32" s="45">
        <v>400000</v>
      </c>
      <c r="G32" s="8">
        <v>0</v>
      </c>
      <c r="H32" s="8">
        <v>0</v>
      </c>
      <c r="I32" s="17">
        <v>9635.84</v>
      </c>
      <c r="J32" s="8">
        <v>0</v>
      </c>
      <c r="K32" s="52">
        <f t="shared" si="0"/>
        <v>9635.84</v>
      </c>
    </row>
    <row r="33" spans="1:14" hidden="1" x14ac:dyDescent="0.2">
      <c r="A33" s="1" t="s">
        <v>64</v>
      </c>
      <c r="B33" s="1" t="s">
        <v>65</v>
      </c>
      <c r="C33" s="42">
        <v>0</v>
      </c>
      <c r="D33" s="42">
        <v>0</v>
      </c>
      <c r="E33" s="45">
        <v>100000</v>
      </c>
      <c r="F33" s="45">
        <v>0</v>
      </c>
      <c r="G33" s="8">
        <v>0</v>
      </c>
      <c r="H33" s="14">
        <v>35000</v>
      </c>
      <c r="I33" s="8">
        <v>0</v>
      </c>
      <c r="J33" s="8">
        <v>0</v>
      </c>
      <c r="K33" s="52">
        <f t="shared" si="0"/>
        <v>35000</v>
      </c>
    </row>
    <row r="34" spans="1:14" hidden="1" x14ac:dyDescent="0.2">
      <c r="A34" s="1" t="s">
        <v>66</v>
      </c>
      <c r="B34" s="1" t="s">
        <v>67</v>
      </c>
      <c r="C34" s="42">
        <v>0</v>
      </c>
      <c r="D34" s="42">
        <v>0</v>
      </c>
      <c r="E34" s="45">
        <v>100000</v>
      </c>
      <c r="F34" s="45">
        <v>0</v>
      </c>
      <c r="G34" s="5">
        <v>0</v>
      </c>
      <c r="H34" s="4">
        <v>35000</v>
      </c>
      <c r="I34" s="8">
        <v>0</v>
      </c>
      <c r="J34" s="8">
        <v>0</v>
      </c>
      <c r="K34" s="52">
        <f t="shared" si="0"/>
        <v>35000</v>
      </c>
    </row>
    <row r="35" spans="1:14" hidden="1" x14ac:dyDescent="0.2">
      <c r="A35" s="1" t="s">
        <v>68</v>
      </c>
      <c r="B35" s="1" t="s">
        <v>69</v>
      </c>
      <c r="C35" s="42">
        <v>0</v>
      </c>
      <c r="D35" s="42">
        <v>0</v>
      </c>
      <c r="E35" s="45">
        <v>100000</v>
      </c>
      <c r="F35" s="45">
        <v>0</v>
      </c>
      <c r="G35" s="8">
        <v>0</v>
      </c>
      <c r="H35" s="4">
        <v>35000</v>
      </c>
      <c r="I35" s="8">
        <v>0</v>
      </c>
      <c r="J35" s="8">
        <v>0</v>
      </c>
      <c r="K35" s="52">
        <f t="shared" si="0"/>
        <v>35000</v>
      </c>
    </row>
    <row r="36" spans="1:14" hidden="1" x14ac:dyDescent="0.2">
      <c r="A36" s="2" t="s">
        <v>20</v>
      </c>
      <c r="B36" s="2" t="s">
        <v>21</v>
      </c>
      <c r="C36" s="41">
        <v>39914688</v>
      </c>
      <c r="D36" s="41">
        <v>4125279.08</v>
      </c>
      <c r="E36" s="45">
        <v>0</v>
      </c>
      <c r="F36" s="45">
        <v>843000</v>
      </c>
      <c r="G36" s="14">
        <v>2587200.46</v>
      </c>
      <c r="H36" s="4">
        <v>3046179.64</v>
      </c>
      <c r="I36" s="17">
        <v>4752720.62</v>
      </c>
      <c r="J36" s="17">
        <v>4644816.8</v>
      </c>
      <c r="K36" s="52">
        <f t="shared" si="0"/>
        <v>15030917.52</v>
      </c>
    </row>
    <row r="37" spans="1:14" hidden="1" x14ac:dyDescent="0.2">
      <c r="A37" s="1" t="s">
        <v>22</v>
      </c>
      <c r="B37" s="1" t="s">
        <v>23</v>
      </c>
      <c r="C37" s="39">
        <v>17952845</v>
      </c>
      <c r="D37" s="39">
        <v>19325.97</v>
      </c>
      <c r="E37" s="45">
        <v>0</v>
      </c>
      <c r="F37" s="45">
        <v>389000</v>
      </c>
      <c r="G37" s="15">
        <v>1200622.25</v>
      </c>
      <c r="H37" s="4">
        <v>1413882.04</v>
      </c>
      <c r="I37" s="16">
        <v>2206954.38</v>
      </c>
      <c r="J37" s="16">
        <v>2157961.2400000002</v>
      </c>
      <c r="K37" s="52">
        <f t="shared" si="0"/>
        <v>6979419.9100000001</v>
      </c>
    </row>
    <row r="38" spans="1:14" hidden="1" x14ac:dyDescent="0.2">
      <c r="A38" s="1" t="s">
        <v>24</v>
      </c>
      <c r="B38" s="1" t="s">
        <v>23</v>
      </c>
      <c r="C38" s="39">
        <v>17952845</v>
      </c>
      <c r="D38" s="39">
        <v>19325.97</v>
      </c>
      <c r="E38" s="45">
        <v>0</v>
      </c>
      <c r="F38" s="45">
        <v>389000</v>
      </c>
      <c r="G38" s="15">
        <v>1200622.25</v>
      </c>
      <c r="H38" s="4">
        <v>1413882.04</v>
      </c>
      <c r="I38" s="16">
        <v>2206954.38</v>
      </c>
      <c r="J38" s="16">
        <v>2157961.2400000002</v>
      </c>
      <c r="K38" s="52">
        <f t="shared" si="0"/>
        <v>6979419.9100000001</v>
      </c>
    </row>
    <row r="39" spans="1:14" hidden="1" x14ac:dyDescent="0.2">
      <c r="A39" s="2" t="s">
        <v>25</v>
      </c>
      <c r="B39" s="2" t="s">
        <v>26</v>
      </c>
      <c r="C39" s="41">
        <v>17927560</v>
      </c>
      <c r="D39" s="41">
        <v>3833756.4</v>
      </c>
      <c r="E39" s="45">
        <v>0</v>
      </c>
      <c r="F39" s="45">
        <v>390000</v>
      </c>
      <c r="G39" s="14">
        <v>1207809.19</v>
      </c>
      <c r="H39" s="4">
        <v>1421369.83</v>
      </c>
      <c r="I39" s="17">
        <v>2215560.77</v>
      </c>
      <c r="J39" s="17">
        <v>2167294.9300000002</v>
      </c>
      <c r="K39" s="52">
        <f t="shared" si="0"/>
        <v>7012034.7200000007</v>
      </c>
    </row>
    <row r="40" spans="1:14" hidden="1" x14ac:dyDescent="0.2">
      <c r="A40" s="1" t="s">
        <v>27</v>
      </c>
      <c r="B40" s="1" t="s">
        <v>26</v>
      </c>
      <c r="C40" s="41">
        <v>17927560</v>
      </c>
      <c r="D40" s="41">
        <v>3833756.4</v>
      </c>
      <c r="E40" s="45">
        <v>0</v>
      </c>
      <c r="F40" s="45">
        <v>390000</v>
      </c>
      <c r="G40" s="15">
        <v>1207809.19</v>
      </c>
      <c r="H40" s="4">
        <v>1421369.83</v>
      </c>
      <c r="I40" s="17">
        <v>2215560.77</v>
      </c>
      <c r="J40" s="17">
        <v>2167294.9300000002</v>
      </c>
      <c r="K40" s="52">
        <f t="shared" si="0"/>
        <v>7012034.7200000007</v>
      </c>
    </row>
    <row r="41" spans="1:14" hidden="1" x14ac:dyDescent="0.2">
      <c r="A41" s="2" t="s">
        <v>28</v>
      </c>
      <c r="B41" s="2" t="s">
        <v>29</v>
      </c>
      <c r="C41" s="41">
        <v>3034283</v>
      </c>
      <c r="D41" s="41">
        <v>272196.71000000002</v>
      </c>
      <c r="E41" s="45">
        <v>0</v>
      </c>
      <c r="F41" s="45">
        <v>64000</v>
      </c>
      <c r="G41" s="14">
        <v>178769.02</v>
      </c>
      <c r="H41" s="4">
        <v>210927.77</v>
      </c>
      <c r="I41" s="17">
        <v>330205.46999999997</v>
      </c>
      <c r="J41" s="17">
        <v>319560.63</v>
      </c>
      <c r="K41" s="52">
        <f t="shared" si="0"/>
        <v>1039462.89</v>
      </c>
    </row>
    <row r="42" spans="1:14" ht="15" hidden="1" customHeight="1" x14ac:dyDescent="0.2">
      <c r="A42" s="1" t="s">
        <v>30</v>
      </c>
      <c r="B42" s="1" t="s">
        <v>29</v>
      </c>
      <c r="C42" s="41">
        <v>3034283</v>
      </c>
      <c r="D42" s="41">
        <v>272196.71000000002</v>
      </c>
      <c r="E42" s="45">
        <v>0</v>
      </c>
      <c r="F42" s="45">
        <v>64000</v>
      </c>
      <c r="G42" s="4">
        <f>SUM(G41)</f>
        <v>178769.02</v>
      </c>
      <c r="H42" s="4">
        <f t="shared" ref="H42:I42" si="1">SUM(H41)</f>
        <v>210927.77</v>
      </c>
      <c r="I42" s="4">
        <f t="shared" si="1"/>
        <v>330205.46999999997</v>
      </c>
      <c r="J42" s="4">
        <v>319560.63</v>
      </c>
      <c r="K42" s="52">
        <f t="shared" si="0"/>
        <v>1039462.89</v>
      </c>
    </row>
    <row r="43" spans="1:14" s="22" customFormat="1" x14ac:dyDescent="0.2">
      <c r="A43" s="19">
        <v>2.2000000000000002</v>
      </c>
      <c r="B43" s="19" t="s">
        <v>31</v>
      </c>
      <c r="C43" s="38">
        <v>1999999</v>
      </c>
      <c r="D43" s="38"/>
      <c r="E43" s="44">
        <v>125167058</v>
      </c>
      <c r="F43" s="44">
        <v>-1408000</v>
      </c>
      <c r="G43" s="20">
        <v>0</v>
      </c>
      <c r="H43" s="20">
        <v>6851244.5499999998</v>
      </c>
      <c r="I43" s="21">
        <v>5426130.79</v>
      </c>
      <c r="J43" s="21">
        <v>1932464.25</v>
      </c>
      <c r="K43" s="52">
        <f t="shared" si="0"/>
        <v>14209839.59</v>
      </c>
      <c r="N43" s="54">
        <f>+I43-5334559.96</f>
        <v>91570.830000000075</v>
      </c>
    </row>
    <row r="44" spans="1:14" ht="22.5" hidden="1" customHeight="1" x14ac:dyDescent="0.2">
      <c r="A44" s="1" t="s">
        <v>70</v>
      </c>
      <c r="B44" s="1" t="s">
        <v>71</v>
      </c>
      <c r="C44" s="42">
        <v>1999999</v>
      </c>
      <c r="D44" s="42">
        <v>0</v>
      </c>
      <c r="E44" s="45">
        <v>21713451</v>
      </c>
      <c r="F44" s="45">
        <v>0</v>
      </c>
      <c r="G44" s="8">
        <v>0</v>
      </c>
      <c r="H44" s="4">
        <v>3106460.8</v>
      </c>
      <c r="I44" s="16">
        <v>1657736.8</v>
      </c>
      <c r="J44" s="16">
        <v>1725599.44</v>
      </c>
      <c r="K44" s="52">
        <f t="shared" si="0"/>
        <v>6489797.0399999991</v>
      </c>
    </row>
    <row r="45" spans="1:14" hidden="1" x14ac:dyDescent="0.2">
      <c r="A45" s="1" t="s">
        <v>72</v>
      </c>
      <c r="B45" s="1" t="s">
        <v>73</v>
      </c>
      <c r="C45" s="42">
        <v>0</v>
      </c>
      <c r="D45" s="42">
        <v>0</v>
      </c>
      <c r="E45" s="45">
        <v>3182554</v>
      </c>
      <c r="F45" s="45">
        <v>0</v>
      </c>
      <c r="G45" s="8">
        <v>0</v>
      </c>
      <c r="H45" s="4">
        <v>469591.2</v>
      </c>
      <c r="I45" s="16">
        <v>241888.1</v>
      </c>
      <c r="J45" s="16">
        <v>229219.77</v>
      </c>
      <c r="K45" s="52">
        <f t="shared" si="0"/>
        <v>940699.07000000007</v>
      </c>
    </row>
    <row r="46" spans="1:14" hidden="1" x14ac:dyDescent="0.2">
      <c r="A46" s="1" t="s">
        <v>74</v>
      </c>
      <c r="B46" s="1" t="s">
        <v>75</v>
      </c>
      <c r="C46" s="42">
        <v>0</v>
      </c>
      <c r="D46" s="42">
        <v>0</v>
      </c>
      <c r="E46" s="45">
        <v>3182554</v>
      </c>
      <c r="F46" s="45">
        <v>0</v>
      </c>
      <c r="G46" s="8">
        <v>0</v>
      </c>
      <c r="H46" s="4">
        <v>469591.2</v>
      </c>
      <c r="I46" s="16">
        <v>241888.1</v>
      </c>
      <c r="J46" s="16">
        <v>229219.77</v>
      </c>
      <c r="K46" s="52">
        <f t="shared" si="0"/>
        <v>940699.07000000007</v>
      </c>
      <c r="N46" s="55"/>
    </row>
    <row r="47" spans="1:14" hidden="1" x14ac:dyDescent="0.2">
      <c r="A47" s="1" t="s">
        <v>76</v>
      </c>
      <c r="B47" s="1" t="s">
        <v>77</v>
      </c>
      <c r="C47" s="42">
        <v>0</v>
      </c>
      <c r="D47" s="42">
        <v>0</v>
      </c>
      <c r="E47" s="45">
        <v>5546700</v>
      </c>
      <c r="F47" s="45">
        <v>0</v>
      </c>
      <c r="G47" s="8">
        <v>0</v>
      </c>
      <c r="H47" s="4">
        <v>819019.49</v>
      </c>
      <c r="I47" s="16">
        <v>426531.84000000003</v>
      </c>
      <c r="J47" s="16">
        <v>416309.95</v>
      </c>
      <c r="K47" s="52">
        <f t="shared" si="0"/>
        <v>1661861.28</v>
      </c>
    </row>
    <row r="48" spans="1:14" hidden="1" x14ac:dyDescent="0.2">
      <c r="A48" s="1" t="s">
        <v>78</v>
      </c>
      <c r="B48" s="1" t="s">
        <v>79</v>
      </c>
      <c r="C48" s="42">
        <v>0</v>
      </c>
      <c r="D48" s="42">
        <v>0</v>
      </c>
      <c r="E48" s="45">
        <v>5546700</v>
      </c>
      <c r="F48" s="45">
        <v>0</v>
      </c>
      <c r="G48" s="8">
        <v>0</v>
      </c>
      <c r="H48" s="4">
        <v>819019.49</v>
      </c>
      <c r="I48" s="16">
        <v>426531.84000000003</v>
      </c>
      <c r="J48" s="16">
        <v>416309.95</v>
      </c>
      <c r="K48" s="52">
        <f t="shared" si="0"/>
        <v>1661861.28</v>
      </c>
    </row>
    <row r="49" spans="1:11" ht="15" hidden="1" customHeight="1" x14ac:dyDescent="0.2">
      <c r="A49" s="1" t="s">
        <v>80</v>
      </c>
      <c r="B49" s="1" t="s">
        <v>81</v>
      </c>
      <c r="C49" s="42">
        <v>0</v>
      </c>
      <c r="D49" s="42">
        <v>0</v>
      </c>
      <c r="E49" s="45">
        <v>12984197</v>
      </c>
      <c r="F49" s="45">
        <v>0</v>
      </c>
      <c r="G49" s="8">
        <v>0</v>
      </c>
      <c r="H49" s="4">
        <v>1649228.11</v>
      </c>
      <c r="I49" s="17">
        <v>841845.04</v>
      </c>
      <c r="J49" s="17">
        <v>944603.72</v>
      </c>
      <c r="K49" s="52">
        <f t="shared" si="0"/>
        <v>3435676.87</v>
      </c>
    </row>
    <row r="50" spans="1:11" hidden="1" x14ac:dyDescent="0.2">
      <c r="A50" s="1" t="s">
        <v>82</v>
      </c>
      <c r="B50" s="1" t="s">
        <v>83</v>
      </c>
      <c r="C50" s="42">
        <v>0</v>
      </c>
      <c r="D50" s="42">
        <v>0</v>
      </c>
      <c r="E50" s="45">
        <v>12984197</v>
      </c>
      <c r="F50" s="45">
        <v>0</v>
      </c>
      <c r="G50" s="8">
        <v>0</v>
      </c>
      <c r="H50" s="4">
        <v>1649228.11</v>
      </c>
      <c r="I50" s="16">
        <v>841845.04</v>
      </c>
      <c r="J50" s="16">
        <v>944603.72</v>
      </c>
      <c r="K50" s="52">
        <f t="shared" si="0"/>
        <v>3435676.87</v>
      </c>
    </row>
    <row r="51" spans="1:11" hidden="1" x14ac:dyDescent="0.2">
      <c r="A51" s="1" t="s">
        <v>42</v>
      </c>
      <c r="B51" s="1" t="s">
        <v>43</v>
      </c>
      <c r="C51" s="39">
        <v>1721056</v>
      </c>
      <c r="D51" s="39">
        <v>0</v>
      </c>
      <c r="E51" s="34"/>
      <c r="F51" s="45">
        <v>0</v>
      </c>
      <c r="G51" s="8">
        <v>0</v>
      </c>
      <c r="H51" s="4">
        <v>124222</v>
      </c>
      <c r="I51" s="17">
        <v>147472</v>
      </c>
      <c r="J51" s="17">
        <v>135466</v>
      </c>
      <c r="K51" s="52">
        <f t="shared" si="0"/>
        <v>407160</v>
      </c>
    </row>
    <row r="52" spans="1:11" hidden="1" x14ac:dyDescent="0.2">
      <c r="A52" s="1" t="s">
        <v>44</v>
      </c>
      <c r="B52" s="1" t="s">
        <v>43</v>
      </c>
      <c r="C52" s="39">
        <v>1721056</v>
      </c>
      <c r="D52" s="39">
        <v>0</v>
      </c>
      <c r="E52" s="34"/>
      <c r="F52" s="45">
        <v>0</v>
      </c>
      <c r="G52" s="8">
        <v>0</v>
      </c>
      <c r="H52" s="4">
        <v>124222</v>
      </c>
      <c r="I52" s="16">
        <v>147472</v>
      </c>
      <c r="J52" s="16">
        <v>135466</v>
      </c>
      <c r="K52" s="52">
        <f t="shared" si="0"/>
        <v>407160</v>
      </c>
    </row>
    <row r="53" spans="1:11" hidden="1" x14ac:dyDescent="0.2">
      <c r="A53" s="1" t="s">
        <v>45</v>
      </c>
      <c r="B53" s="1" t="s">
        <v>47</v>
      </c>
      <c r="C53" s="39">
        <v>278943</v>
      </c>
      <c r="D53" s="39">
        <v>0</v>
      </c>
      <c r="E53" s="34"/>
      <c r="F53" s="45">
        <v>0</v>
      </c>
      <c r="G53" s="8">
        <v>0</v>
      </c>
      <c r="H53" s="4">
        <v>44400</v>
      </c>
      <c r="I53" s="17"/>
      <c r="J53" s="8">
        <v>0</v>
      </c>
      <c r="K53" s="52">
        <f t="shared" si="0"/>
        <v>44400</v>
      </c>
    </row>
    <row r="54" spans="1:11" hidden="1" x14ac:dyDescent="0.2">
      <c r="A54" s="1" t="s">
        <v>46</v>
      </c>
      <c r="B54" s="1" t="s">
        <v>47</v>
      </c>
      <c r="C54" s="39">
        <v>278943</v>
      </c>
      <c r="D54" s="39">
        <v>0</v>
      </c>
      <c r="E54" s="34"/>
      <c r="F54" s="45">
        <v>0</v>
      </c>
      <c r="G54" s="8">
        <v>0</v>
      </c>
      <c r="H54" s="4">
        <v>44400</v>
      </c>
      <c r="I54" s="16"/>
      <c r="J54" s="8">
        <v>0</v>
      </c>
      <c r="K54" s="52">
        <f t="shared" si="0"/>
        <v>44400</v>
      </c>
    </row>
    <row r="55" spans="1:11" hidden="1" x14ac:dyDescent="0.2">
      <c r="A55" s="1" t="s">
        <v>84</v>
      </c>
      <c r="B55" s="1" t="s">
        <v>85</v>
      </c>
      <c r="C55" s="42">
        <v>0</v>
      </c>
      <c r="D55" s="42">
        <v>0</v>
      </c>
      <c r="E55" s="45">
        <v>5000000</v>
      </c>
      <c r="F55" s="45">
        <v>1000000</v>
      </c>
      <c r="G55" s="8">
        <v>0</v>
      </c>
      <c r="H55" s="4">
        <v>1838880</v>
      </c>
      <c r="I55" s="17">
        <v>308161.13</v>
      </c>
      <c r="J55" s="8">
        <v>0</v>
      </c>
      <c r="K55" s="52">
        <f t="shared" si="0"/>
        <v>2147041.13</v>
      </c>
    </row>
    <row r="56" spans="1:11" hidden="1" x14ac:dyDescent="0.2">
      <c r="A56" s="1" t="s">
        <v>86</v>
      </c>
      <c r="B56" s="1" t="s">
        <v>87</v>
      </c>
      <c r="C56" s="42">
        <v>0</v>
      </c>
      <c r="D56" s="42">
        <v>0</v>
      </c>
      <c r="E56" s="45">
        <v>4000000</v>
      </c>
      <c r="F56" s="45">
        <v>0</v>
      </c>
      <c r="G56" s="8">
        <v>0</v>
      </c>
      <c r="H56" s="4">
        <v>1820000</v>
      </c>
      <c r="I56" s="16">
        <v>143513.37</v>
      </c>
      <c r="J56" s="8">
        <v>0</v>
      </c>
      <c r="K56" s="52">
        <f t="shared" si="0"/>
        <v>1963513.37</v>
      </c>
    </row>
    <row r="57" spans="1:11" hidden="1" x14ac:dyDescent="0.2">
      <c r="A57" s="1" t="s">
        <v>88</v>
      </c>
      <c r="B57" s="1" t="s">
        <v>89</v>
      </c>
      <c r="C57" s="42">
        <v>0</v>
      </c>
      <c r="D57" s="42">
        <v>0</v>
      </c>
      <c r="E57" s="45">
        <v>4000000</v>
      </c>
      <c r="F57" s="45">
        <v>0</v>
      </c>
      <c r="G57" s="8">
        <v>0</v>
      </c>
      <c r="H57" s="4">
        <v>1820000</v>
      </c>
      <c r="I57" s="16">
        <v>143513.37</v>
      </c>
      <c r="J57" s="8">
        <v>0</v>
      </c>
      <c r="K57" s="52">
        <f t="shared" si="0"/>
        <v>1963513.37</v>
      </c>
    </row>
    <row r="58" spans="1:11" hidden="1" x14ac:dyDescent="0.2">
      <c r="A58" s="1" t="s">
        <v>90</v>
      </c>
      <c r="B58" s="1" t="s">
        <v>91</v>
      </c>
      <c r="C58" s="42">
        <v>0</v>
      </c>
      <c r="D58" s="42">
        <v>0</v>
      </c>
      <c r="E58" s="45">
        <v>1000000</v>
      </c>
      <c r="F58" s="45">
        <v>1000000</v>
      </c>
      <c r="G58" s="8">
        <v>0</v>
      </c>
      <c r="H58" s="4">
        <v>18880</v>
      </c>
      <c r="I58" s="17">
        <v>164647.76</v>
      </c>
      <c r="J58" s="8">
        <v>0</v>
      </c>
      <c r="K58" s="52">
        <f t="shared" si="0"/>
        <v>183527.76</v>
      </c>
    </row>
    <row r="59" spans="1:11" hidden="1" x14ac:dyDescent="0.2">
      <c r="A59" s="1" t="s">
        <v>92</v>
      </c>
      <c r="B59" s="1" t="s">
        <v>93</v>
      </c>
      <c r="C59" s="42">
        <v>0</v>
      </c>
      <c r="D59" s="42">
        <v>0</v>
      </c>
      <c r="E59" s="45">
        <v>1000000</v>
      </c>
      <c r="F59" s="45">
        <v>1000000</v>
      </c>
      <c r="G59" s="8">
        <v>0</v>
      </c>
      <c r="H59" s="4">
        <v>18880</v>
      </c>
      <c r="I59" s="17">
        <v>164647.76</v>
      </c>
      <c r="J59" s="8">
        <v>0</v>
      </c>
      <c r="K59" s="52">
        <f t="shared" si="0"/>
        <v>183527.76</v>
      </c>
    </row>
    <row r="60" spans="1:11" hidden="1" x14ac:dyDescent="0.2">
      <c r="A60" s="1" t="s">
        <v>94</v>
      </c>
      <c r="B60" s="1" t="s">
        <v>95</v>
      </c>
      <c r="C60" s="42">
        <v>0</v>
      </c>
      <c r="D60" s="42">
        <v>0</v>
      </c>
      <c r="E60" s="45">
        <v>1000000</v>
      </c>
      <c r="F60" s="45">
        <v>0</v>
      </c>
      <c r="G60" s="8">
        <v>0</v>
      </c>
      <c r="H60" s="8">
        <v>0</v>
      </c>
      <c r="I60" s="14">
        <v>142294.39999999999</v>
      </c>
      <c r="J60" s="8">
        <v>0</v>
      </c>
      <c r="K60" s="52">
        <f t="shared" si="0"/>
        <v>142294.39999999999</v>
      </c>
    </row>
    <row r="61" spans="1:11" hidden="1" x14ac:dyDescent="0.2">
      <c r="A61" s="1" t="s">
        <v>96</v>
      </c>
      <c r="B61" s="1" t="s">
        <v>97</v>
      </c>
      <c r="C61" s="42">
        <v>0</v>
      </c>
      <c r="D61" s="42">
        <v>0</v>
      </c>
      <c r="E61" s="45">
        <v>500000</v>
      </c>
      <c r="F61" s="45">
        <v>0</v>
      </c>
      <c r="G61" s="8">
        <v>0</v>
      </c>
      <c r="H61" s="8">
        <v>0</v>
      </c>
      <c r="I61" s="14">
        <v>76400</v>
      </c>
      <c r="J61" s="8">
        <v>0</v>
      </c>
      <c r="K61" s="52">
        <f t="shared" si="0"/>
        <v>76400</v>
      </c>
    </row>
    <row r="62" spans="1:11" hidden="1" x14ac:dyDescent="0.2">
      <c r="A62" s="1" t="s">
        <v>98</v>
      </c>
      <c r="B62" s="1" t="s">
        <v>99</v>
      </c>
      <c r="C62" s="42">
        <v>0</v>
      </c>
      <c r="D62" s="42">
        <v>0</v>
      </c>
      <c r="E62" s="45">
        <v>500000</v>
      </c>
      <c r="F62" s="45">
        <v>0</v>
      </c>
      <c r="G62" s="8">
        <v>0</v>
      </c>
      <c r="H62" s="8">
        <v>0</v>
      </c>
      <c r="I62" s="14">
        <v>76400</v>
      </c>
      <c r="J62" s="8">
        <v>0</v>
      </c>
      <c r="K62" s="52">
        <f t="shared" si="0"/>
        <v>76400</v>
      </c>
    </row>
    <row r="63" spans="1:11" hidden="1" x14ac:dyDescent="0.2">
      <c r="A63" s="1" t="s">
        <v>100</v>
      </c>
      <c r="B63" s="1" t="s">
        <v>101</v>
      </c>
      <c r="C63" s="42">
        <v>0</v>
      </c>
      <c r="D63" s="42">
        <v>0</v>
      </c>
      <c r="E63" s="45">
        <v>500000</v>
      </c>
      <c r="F63" s="45">
        <v>0</v>
      </c>
      <c r="G63" s="8">
        <v>0</v>
      </c>
      <c r="H63" s="8">
        <v>0</v>
      </c>
      <c r="I63" s="14">
        <v>65894.399999999994</v>
      </c>
      <c r="J63" s="8">
        <v>0</v>
      </c>
      <c r="K63" s="52">
        <f t="shared" si="0"/>
        <v>65894.399999999994</v>
      </c>
    </row>
    <row r="64" spans="1:11" hidden="1" x14ac:dyDescent="0.2">
      <c r="A64" s="1" t="s">
        <v>102</v>
      </c>
      <c r="B64" s="1" t="s">
        <v>103</v>
      </c>
      <c r="C64" s="42">
        <v>0</v>
      </c>
      <c r="D64" s="42">
        <v>0</v>
      </c>
      <c r="E64" s="45">
        <v>500000</v>
      </c>
      <c r="F64" s="45">
        <v>0</v>
      </c>
      <c r="G64" s="8">
        <v>0</v>
      </c>
      <c r="H64" s="8">
        <v>0</v>
      </c>
      <c r="I64" s="14">
        <v>65894.399999999994</v>
      </c>
      <c r="J64" s="8">
        <v>0</v>
      </c>
      <c r="K64" s="52">
        <f t="shared" si="0"/>
        <v>65894.399999999994</v>
      </c>
    </row>
    <row r="65" spans="1:11" hidden="1" x14ac:dyDescent="0.2">
      <c r="A65" s="1" t="s">
        <v>104</v>
      </c>
      <c r="B65" s="1" t="s">
        <v>105</v>
      </c>
      <c r="C65" s="42">
        <v>0</v>
      </c>
      <c r="D65" s="42">
        <v>0</v>
      </c>
      <c r="E65" s="45">
        <v>1300000</v>
      </c>
      <c r="F65" s="45">
        <v>0</v>
      </c>
      <c r="G65" s="8">
        <v>0</v>
      </c>
      <c r="H65" s="4">
        <v>300000</v>
      </c>
      <c r="I65" s="17">
        <v>84063</v>
      </c>
      <c r="J65" s="8">
        <v>0</v>
      </c>
      <c r="K65" s="52">
        <f t="shared" si="0"/>
        <v>384063</v>
      </c>
    </row>
    <row r="66" spans="1:11" hidden="1" x14ac:dyDescent="0.2">
      <c r="A66" s="1" t="s">
        <v>106</v>
      </c>
      <c r="B66" s="1" t="s">
        <v>107</v>
      </c>
      <c r="C66" s="42">
        <v>0</v>
      </c>
      <c r="D66" s="42">
        <v>0</v>
      </c>
      <c r="E66" s="45">
        <v>400000</v>
      </c>
      <c r="F66" s="45">
        <v>0</v>
      </c>
      <c r="G66" s="8">
        <v>0</v>
      </c>
      <c r="H66" s="8">
        <v>0</v>
      </c>
      <c r="I66" s="17">
        <v>84063</v>
      </c>
      <c r="J66" s="8">
        <v>0</v>
      </c>
      <c r="K66" s="52">
        <f t="shared" si="0"/>
        <v>84063</v>
      </c>
    </row>
    <row r="67" spans="1:11" hidden="1" x14ac:dyDescent="0.2">
      <c r="A67" s="1" t="s">
        <v>108</v>
      </c>
      <c r="B67" s="1" t="s">
        <v>109</v>
      </c>
      <c r="C67" s="42">
        <v>0</v>
      </c>
      <c r="D67" s="42">
        <v>0</v>
      </c>
      <c r="E67" s="45">
        <v>400000</v>
      </c>
      <c r="F67" s="45">
        <v>0</v>
      </c>
      <c r="G67" s="8">
        <v>0</v>
      </c>
      <c r="H67" s="8">
        <v>0</v>
      </c>
      <c r="I67" s="17">
        <v>84063</v>
      </c>
      <c r="J67" s="8">
        <v>0</v>
      </c>
      <c r="K67" s="52">
        <f t="shared" si="0"/>
        <v>84063</v>
      </c>
    </row>
    <row r="68" spans="1:11" hidden="1" x14ac:dyDescent="0.2">
      <c r="A68" s="1" t="s">
        <v>110</v>
      </c>
      <c r="B68" s="1" t="s">
        <v>111</v>
      </c>
      <c r="C68" s="42">
        <v>0</v>
      </c>
      <c r="D68" s="42">
        <v>0</v>
      </c>
      <c r="E68" s="45">
        <v>900000</v>
      </c>
      <c r="F68" s="45">
        <v>0</v>
      </c>
      <c r="G68" s="8">
        <v>0</v>
      </c>
      <c r="H68" s="4">
        <v>300000</v>
      </c>
      <c r="I68" s="8">
        <v>0</v>
      </c>
      <c r="J68" s="8">
        <v>0</v>
      </c>
      <c r="K68" s="52">
        <f t="shared" si="0"/>
        <v>300000</v>
      </c>
    </row>
    <row r="69" spans="1:11" hidden="1" x14ac:dyDescent="0.2">
      <c r="A69" s="1" t="s">
        <v>112</v>
      </c>
      <c r="B69" s="1" t="s">
        <v>113</v>
      </c>
      <c r="C69" s="42">
        <v>0</v>
      </c>
      <c r="D69" s="42">
        <v>0</v>
      </c>
      <c r="E69" s="45">
        <v>900000</v>
      </c>
      <c r="F69" s="45">
        <v>0</v>
      </c>
      <c r="G69" s="8">
        <v>0</v>
      </c>
      <c r="H69" s="4">
        <v>300000</v>
      </c>
      <c r="I69" s="8">
        <v>0</v>
      </c>
      <c r="J69" s="8">
        <v>0</v>
      </c>
      <c r="K69" s="52">
        <f t="shared" si="0"/>
        <v>300000</v>
      </c>
    </row>
    <row r="70" spans="1:11" hidden="1" x14ac:dyDescent="0.2">
      <c r="A70" s="1" t="s">
        <v>114</v>
      </c>
      <c r="B70" s="1" t="s">
        <v>115</v>
      </c>
      <c r="C70" s="42">
        <v>0</v>
      </c>
      <c r="D70" s="42">
        <v>0</v>
      </c>
      <c r="E70" s="45">
        <v>28659378</v>
      </c>
      <c r="F70" s="45">
        <v>11696800</v>
      </c>
      <c r="G70" s="8">
        <v>0</v>
      </c>
      <c r="H70" s="4">
        <v>944050.32</v>
      </c>
      <c r="I70" s="17">
        <v>537048.53300000005</v>
      </c>
      <c r="J70" s="8">
        <v>0</v>
      </c>
      <c r="K70" s="52">
        <f t="shared" si="0"/>
        <v>1481098.8530000001</v>
      </c>
    </row>
    <row r="71" spans="1:11" hidden="1" x14ac:dyDescent="0.2">
      <c r="A71" s="1" t="s">
        <v>116</v>
      </c>
      <c r="B71" s="1" t="s">
        <v>117</v>
      </c>
      <c r="C71" s="42">
        <v>0</v>
      </c>
      <c r="D71" s="42">
        <v>0</v>
      </c>
      <c r="E71" s="45">
        <v>14359378</v>
      </c>
      <c r="F71" s="45">
        <v>0</v>
      </c>
      <c r="G71" s="8">
        <v>0</v>
      </c>
      <c r="H71" s="4">
        <v>944050.32</v>
      </c>
      <c r="I71" s="17">
        <v>537048.53300000005</v>
      </c>
      <c r="J71" s="8">
        <v>0</v>
      </c>
      <c r="K71" s="52">
        <f t="shared" si="0"/>
        <v>1481098.8530000001</v>
      </c>
    </row>
    <row r="72" spans="1:11" hidden="1" x14ac:dyDescent="0.2">
      <c r="A72" s="1" t="s">
        <v>118</v>
      </c>
      <c r="B72" s="1" t="s">
        <v>119</v>
      </c>
      <c r="C72" s="42">
        <v>0</v>
      </c>
      <c r="D72" s="42">
        <v>0</v>
      </c>
      <c r="E72" s="45">
        <v>14359378</v>
      </c>
      <c r="F72" s="45">
        <v>0</v>
      </c>
      <c r="G72" s="8">
        <v>0</v>
      </c>
      <c r="H72" s="4">
        <v>944050.32</v>
      </c>
      <c r="I72" s="17">
        <v>537048.53300000005</v>
      </c>
      <c r="J72" s="8">
        <v>0</v>
      </c>
      <c r="K72" s="52">
        <f t="shared" si="0"/>
        <v>1481098.8530000001</v>
      </c>
    </row>
    <row r="73" spans="1:11" hidden="1" x14ac:dyDescent="0.2">
      <c r="A73" s="1" t="s">
        <v>120</v>
      </c>
      <c r="B73" s="1" t="s">
        <v>121</v>
      </c>
      <c r="C73" s="42">
        <v>0</v>
      </c>
      <c r="D73" s="42">
        <v>0</v>
      </c>
      <c r="E73" s="45">
        <v>500000</v>
      </c>
      <c r="F73" s="45">
        <v>0</v>
      </c>
      <c r="G73" s="8">
        <v>0</v>
      </c>
      <c r="H73" s="8">
        <v>0</v>
      </c>
      <c r="I73" s="8">
        <v>0</v>
      </c>
      <c r="J73" s="8">
        <v>0</v>
      </c>
      <c r="K73" s="52">
        <f t="shared" ref="K73:K136" si="2">SUM(G73:J73)</f>
        <v>0</v>
      </c>
    </row>
    <row r="74" spans="1:11" hidden="1" x14ac:dyDescent="0.2">
      <c r="A74" s="1" t="s">
        <v>122</v>
      </c>
      <c r="B74" s="1" t="s">
        <v>123</v>
      </c>
      <c r="C74" s="42">
        <v>0</v>
      </c>
      <c r="D74" s="42">
        <v>0</v>
      </c>
      <c r="E74" s="45">
        <v>500000</v>
      </c>
      <c r="F74" s="45">
        <v>0</v>
      </c>
      <c r="G74" s="8">
        <v>0</v>
      </c>
      <c r="H74" s="8">
        <v>0</v>
      </c>
      <c r="I74" s="8">
        <v>0</v>
      </c>
      <c r="J74" s="8">
        <v>0</v>
      </c>
      <c r="K74" s="52">
        <f t="shared" si="2"/>
        <v>0</v>
      </c>
    </row>
    <row r="75" spans="1:11" ht="28.5" hidden="1" x14ac:dyDescent="0.2">
      <c r="A75" s="1" t="s">
        <v>124</v>
      </c>
      <c r="B75" s="1" t="s">
        <v>125</v>
      </c>
      <c r="C75" s="42">
        <v>0</v>
      </c>
      <c r="D75" s="42">
        <v>0</v>
      </c>
      <c r="E75" s="45">
        <v>10500000</v>
      </c>
      <c r="F75" s="45">
        <v>11296800</v>
      </c>
      <c r="G75" s="8">
        <v>0</v>
      </c>
      <c r="H75" s="8">
        <v>0</v>
      </c>
      <c r="I75" s="8">
        <v>0</v>
      </c>
      <c r="J75" s="8">
        <v>0</v>
      </c>
      <c r="K75" s="52">
        <f t="shared" si="2"/>
        <v>0</v>
      </c>
    </row>
    <row r="76" spans="1:11" ht="28.5" hidden="1" x14ac:dyDescent="0.2">
      <c r="A76" s="1" t="s">
        <v>126</v>
      </c>
      <c r="B76" s="1" t="s">
        <v>127</v>
      </c>
      <c r="C76" s="42">
        <v>0</v>
      </c>
      <c r="D76" s="42">
        <v>0</v>
      </c>
      <c r="E76" s="45">
        <v>10500000</v>
      </c>
      <c r="F76" s="45">
        <v>11296800</v>
      </c>
      <c r="G76" s="8">
        <v>0</v>
      </c>
      <c r="H76" s="8">
        <v>0</v>
      </c>
      <c r="I76" s="8">
        <v>0</v>
      </c>
      <c r="J76" s="8">
        <v>0</v>
      </c>
      <c r="K76" s="52">
        <f t="shared" si="2"/>
        <v>0</v>
      </c>
    </row>
    <row r="77" spans="1:11" hidden="1" x14ac:dyDescent="0.2">
      <c r="A77" s="1" t="s">
        <v>128</v>
      </c>
      <c r="B77" s="1" t="s">
        <v>129</v>
      </c>
      <c r="C77" s="42">
        <v>0</v>
      </c>
      <c r="D77" s="42">
        <v>0</v>
      </c>
      <c r="E77" s="45">
        <v>500000</v>
      </c>
      <c r="F77" s="45">
        <v>400000</v>
      </c>
      <c r="G77" s="8">
        <v>0</v>
      </c>
      <c r="H77" s="8">
        <v>0</v>
      </c>
      <c r="I77" s="8">
        <v>0</v>
      </c>
      <c r="J77" s="8">
        <v>0</v>
      </c>
      <c r="K77" s="52">
        <f t="shared" si="2"/>
        <v>0</v>
      </c>
    </row>
    <row r="78" spans="1:11" ht="28.5" hidden="1" x14ac:dyDescent="0.2">
      <c r="A78" s="1" t="s">
        <v>130</v>
      </c>
      <c r="B78" s="1" t="s">
        <v>131</v>
      </c>
      <c r="C78" s="42">
        <v>0</v>
      </c>
      <c r="D78" s="42">
        <v>0</v>
      </c>
      <c r="E78" s="45">
        <v>500000</v>
      </c>
      <c r="F78" s="45">
        <v>400000</v>
      </c>
      <c r="G78" s="8">
        <v>0</v>
      </c>
      <c r="H78" s="8">
        <v>0</v>
      </c>
      <c r="I78" s="8">
        <v>0</v>
      </c>
      <c r="J78" s="8">
        <v>0</v>
      </c>
      <c r="K78" s="52">
        <f t="shared" si="2"/>
        <v>0</v>
      </c>
    </row>
    <row r="79" spans="1:11" hidden="1" x14ac:dyDescent="0.2">
      <c r="A79" s="1" t="s">
        <v>132</v>
      </c>
      <c r="B79" s="1" t="s">
        <v>133</v>
      </c>
      <c r="C79" s="42">
        <v>0</v>
      </c>
      <c r="D79" s="42">
        <v>0</v>
      </c>
      <c r="E79" s="45">
        <v>2800000</v>
      </c>
      <c r="F79" s="45">
        <v>0</v>
      </c>
      <c r="G79" s="8">
        <v>0</v>
      </c>
      <c r="H79" s="8">
        <v>0</v>
      </c>
      <c r="I79" s="8">
        <v>0</v>
      </c>
      <c r="J79" s="8">
        <v>0</v>
      </c>
      <c r="K79" s="52">
        <f t="shared" si="2"/>
        <v>0</v>
      </c>
    </row>
    <row r="80" spans="1:11" ht="12.75" hidden="1" customHeight="1" x14ac:dyDescent="0.2">
      <c r="A80" s="1" t="s">
        <v>134</v>
      </c>
      <c r="B80" s="1" t="s">
        <v>135</v>
      </c>
      <c r="C80" s="42">
        <v>0</v>
      </c>
      <c r="D80" s="42">
        <v>0</v>
      </c>
      <c r="E80" s="45">
        <v>2800000</v>
      </c>
      <c r="F80" s="45">
        <v>0</v>
      </c>
      <c r="G80" s="8">
        <v>0</v>
      </c>
      <c r="H80" s="8">
        <v>0</v>
      </c>
      <c r="I80" s="8">
        <v>0</v>
      </c>
      <c r="J80" s="8">
        <v>0</v>
      </c>
      <c r="K80" s="52">
        <f t="shared" si="2"/>
        <v>0</v>
      </c>
    </row>
    <row r="81" spans="1:11" ht="12.75" hidden="1" customHeight="1" x14ac:dyDescent="0.2">
      <c r="A81" s="1" t="s">
        <v>136</v>
      </c>
      <c r="B81" s="1" t="s">
        <v>137</v>
      </c>
      <c r="C81" s="42">
        <v>0</v>
      </c>
      <c r="D81" s="42">
        <v>0</v>
      </c>
      <c r="E81" s="45">
        <v>5994229</v>
      </c>
      <c r="F81" s="45">
        <v>0</v>
      </c>
      <c r="G81" s="8">
        <v>0</v>
      </c>
      <c r="H81" s="4">
        <v>459294.84</v>
      </c>
      <c r="I81" s="17">
        <v>230814.9</v>
      </c>
      <c r="J81" s="17">
        <v>206864.81</v>
      </c>
      <c r="K81" s="52">
        <f t="shared" si="2"/>
        <v>896974.55</v>
      </c>
    </row>
    <row r="82" spans="1:11" ht="12.75" hidden="1" customHeight="1" x14ac:dyDescent="0.2">
      <c r="A82" s="1" t="s">
        <v>138</v>
      </c>
      <c r="B82" s="1" t="s">
        <v>139</v>
      </c>
      <c r="C82" s="42">
        <v>0</v>
      </c>
      <c r="D82" s="42">
        <v>0</v>
      </c>
      <c r="E82" s="45">
        <v>3101429</v>
      </c>
      <c r="F82" s="45">
        <v>0</v>
      </c>
      <c r="G82" s="8">
        <v>0</v>
      </c>
      <c r="H82" s="8">
        <v>0</v>
      </c>
      <c r="I82" s="8">
        <v>0</v>
      </c>
      <c r="J82" s="8">
        <v>0</v>
      </c>
      <c r="K82" s="52">
        <f t="shared" si="2"/>
        <v>0</v>
      </c>
    </row>
    <row r="83" spans="1:11" ht="12.75" hidden="1" customHeight="1" x14ac:dyDescent="0.2">
      <c r="A83" s="1" t="s">
        <v>140</v>
      </c>
      <c r="B83" s="1" t="s">
        <v>141</v>
      </c>
      <c r="C83" s="42">
        <v>0</v>
      </c>
      <c r="D83" s="42">
        <v>0</v>
      </c>
      <c r="E83" s="45">
        <v>3101429</v>
      </c>
      <c r="F83" s="45">
        <v>0</v>
      </c>
      <c r="G83" s="8">
        <v>0</v>
      </c>
      <c r="H83" s="8">
        <v>0</v>
      </c>
      <c r="I83" s="8">
        <v>0</v>
      </c>
      <c r="J83" s="8">
        <v>0</v>
      </c>
      <c r="K83" s="52">
        <f t="shared" si="2"/>
        <v>0</v>
      </c>
    </row>
    <row r="84" spans="1:11" ht="12.75" hidden="1" customHeight="1" x14ac:dyDescent="0.2">
      <c r="A84" s="9" t="s">
        <v>142</v>
      </c>
      <c r="B84" s="1" t="s">
        <v>143</v>
      </c>
      <c r="C84" s="42">
        <v>0</v>
      </c>
      <c r="D84" s="42">
        <v>0</v>
      </c>
      <c r="E84" s="45">
        <v>500000</v>
      </c>
      <c r="F84" s="45">
        <v>0</v>
      </c>
      <c r="G84" s="8">
        <v>0</v>
      </c>
      <c r="H84" s="8">
        <v>0</v>
      </c>
      <c r="I84" s="8">
        <v>0</v>
      </c>
      <c r="J84" s="8">
        <v>0</v>
      </c>
      <c r="K84" s="52">
        <f t="shared" si="2"/>
        <v>0</v>
      </c>
    </row>
    <row r="85" spans="1:11" hidden="1" x14ac:dyDescent="0.2">
      <c r="A85" s="9" t="s">
        <v>144</v>
      </c>
      <c r="B85" s="1" t="s">
        <v>145</v>
      </c>
      <c r="C85" s="42">
        <v>0</v>
      </c>
      <c r="D85" s="42">
        <v>0</v>
      </c>
      <c r="E85" s="45">
        <v>500000</v>
      </c>
      <c r="F85" s="45">
        <v>0</v>
      </c>
      <c r="G85" s="8">
        <v>0</v>
      </c>
      <c r="H85" s="8">
        <v>0</v>
      </c>
      <c r="I85" s="8">
        <v>0</v>
      </c>
      <c r="J85" s="8">
        <v>0</v>
      </c>
      <c r="K85" s="52">
        <f t="shared" si="2"/>
        <v>0</v>
      </c>
    </row>
    <row r="86" spans="1:11" hidden="1" x14ac:dyDescent="0.2">
      <c r="A86" s="9" t="s">
        <v>146</v>
      </c>
      <c r="B86" s="1" t="s">
        <v>147</v>
      </c>
      <c r="C86" s="42">
        <v>0</v>
      </c>
      <c r="D86" s="42">
        <v>0</v>
      </c>
      <c r="E86" s="45">
        <v>2392800</v>
      </c>
      <c r="F86" s="45">
        <v>0</v>
      </c>
      <c r="G86" s="8">
        <v>0</v>
      </c>
      <c r="H86" s="4">
        <v>459294.84</v>
      </c>
      <c r="I86" s="16">
        <v>230814.9</v>
      </c>
      <c r="J86" s="16">
        <v>206864.81</v>
      </c>
      <c r="K86" s="52">
        <f t="shared" si="2"/>
        <v>896974.55</v>
      </c>
    </row>
    <row r="87" spans="1:11" hidden="1" x14ac:dyDescent="0.2">
      <c r="A87" s="9" t="s">
        <v>148</v>
      </c>
      <c r="B87" s="1" t="s">
        <v>149</v>
      </c>
      <c r="C87" s="42">
        <v>0</v>
      </c>
      <c r="D87" s="42">
        <v>0</v>
      </c>
      <c r="E87" s="45">
        <v>2392800</v>
      </c>
      <c r="F87" s="45">
        <v>0</v>
      </c>
      <c r="G87" s="8">
        <v>0</v>
      </c>
      <c r="H87" s="4">
        <v>459294.84</v>
      </c>
      <c r="I87" s="16">
        <v>230814.9</v>
      </c>
      <c r="J87" s="16">
        <v>206864.81</v>
      </c>
      <c r="K87" s="52">
        <f t="shared" si="2"/>
        <v>896974.55</v>
      </c>
    </row>
    <row r="88" spans="1:11" ht="28.5" hidden="1" x14ac:dyDescent="0.2">
      <c r="A88" s="9" t="s">
        <v>150</v>
      </c>
      <c r="B88" s="1" t="s">
        <v>151</v>
      </c>
      <c r="C88" s="42">
        <v>0</v>
      </c>
      <c r="D88" s="42">
        <v>0</v>
      </c>
      <c r="E88" s="45">
        <v>14500000</v>
      </c>
      <c r="F88" s="45">
        <v>8900000</v>
      </c>
      <c r="G88" s="8">
        <v>0</v>
      </c>
      <c r="H88" s="4"/>
      <c r="I88" s="14">
        <v>760954.49</v>
      </c>
      <c r="J88" s="8">
        <v>0</v>
      </c>
      <c r="K88" s="52">
        <f t="shared" si="2"/>
        <v>760954.49</v>
      </c>
    </row>
    <row r="89" spans="1:11" ht="12.75" hidden="1" customHeight="1" x14ac:dyDescent="0.2">
      <c r="A89" s="9" t="s">
        <v>152</v>
      </c>
      <c r="B89" s="1" t="s">
        <v>153</v>
      </c>
      <c r="C89" s="42">
        <v>0</v>
      </c>
      <c r="D89" s="42">
        <v>0</v>
      </c>
      <c r="E89" s="45">
        <v>12000000</v>
      </c>
      <c r="F89" s="45">
        <v>7000000</v>
      </c>
      <c r="G89" s="8">
        <v>0</v>
      </c>
      <c r="H89" s="4"/>
      <c r="I89" s="14">
        <v>91570.83</v>
      </c>
      <c r="J89" s="8">
        <v>0</v>
      </c>
      <c r="K89" s="52">
        <f t="shared" si="2"/>
        <v>91570.83</v>
      </c>
    </row>
    <row r="90" spans="1:11" ht="12.75" hidden="1" customHeight="1" x14ac:dyDescent="0.2">
      <c r="A90" s="9" t="s">
        <v>154</v>
      </c>
      <c r="B90" s="1" t="s">
        <v>155</v>
      </c>
      <c r="C90" s="42">
        <v>0</v>
      </c>
      <c r="D90" s="42">
        <v>0</v>
      </c>
      <c r="E90" s="45">
        <v>8000000</v>
      </c>
      <c r="F90" s="45">
        <v>5000000</v>
      </c>
      <c r="G90" s="8">
        <v>0</v>
      </c>
      <c r="H90" s="4"/>
      <c r="I90" s="14">
        <v>91570.83</v>
      </c>
      <c r="J90" s="8">
        <v>0</v>
      </c>
      <c r="K90" s="52">
        <f t="shared" si="2"/>
        <v>91570.83</v>
      </c>
    </row>
    <row r="91" spans="1:11" ht="12.75" hidden="1" customHeight="1" x14ac:dyDescent="0.2">
      <c r="A91" s="9" t="s">
        <v>156</v>
      </c>
      <c r="B91" s="1" t="s">
        <v>157</v>
      </c>
      <c r="C91" s="42">
        <v>0</v>
      </c>
      <c r="D91" s="42">
        <v>0</v>
      </c>
      <c r="E91" s="45">
        <v>2000000</v>
      </c>
      <c r="F91" s="45">
        <v>0</v>
      </c>
      <c r="G91" s="8">
        <v>0</v>
      </c>
      <c r="H91" s="8">
        <v>0</v>
      </c>
      <c r="I91" s="8">
        <v>0</v>
      </c>
      <c r="J91" s="8">
        <v>0</v>
      </c>
      <c r="K91" s="52">
        <f t="shared" si="2"/>
        <v>0</v>
      </c>
    </row>
    <row r="92" spans="1:11" ht="12.75" hidden="1" customHeight="1" x14ac:dyDescent="0.2">
      <c r="A92" s="9" t="s">
        <v>158</v>
      </c>
      <c r="B92" s="1" t="s">
        <v>159</v>
      </c>
      <c r="C92" s="42">
        <v>0</v>
      </c>
      <c r="D92" s="42">
        <v>0</v>
      </c>
      <c r="E92" s="45">
        <v>2000000</v>
      </c>
      <c r="F92" s="45">
        <v>2000000</v>
      </c>
      <c r="G92" s="8">
        <v>0</v>
      </c>
      <c r="H92" s="8">
        <v>0</v>
      </c>
      <c r="I92" s="8">
        <v>0</v>
      </c>
      <c r="J92" s="8">
        <v>0</v>
      </c>
      <c r="K92" s="52">
        <f t="shared" si="2"/>
        <v>0</v>
      </c>
    </row>
    <row r="93" spans="1:11" hidden="1" x14ac:dyDescent="0.2">
      <c r="A93" s="9" t="s">
        <v>160</v>
      </c>
      <c r="B93" s="1" t="s">
        <v>161</v>
      </c>
      <c r="C93" s="42">
        <v>0</v>
      </c>
      <c r="D93" s="42">
        <v>0</v>
      </c>
      <c r="E93" s="45">
        <v>2500000</v>
      </c>
      <c r="F93" s="45">
        <v>1900000</v>
      </c>
      <c r="G93" s="8">
        <v>0</v>
      </c>
      <c r="H93" s="4"/>
      <c r="I93" s="14">
        <f>SUM(I94:I96)</f>
        <v>669383.66</v>
      </c>
      <c r="J93" s="8">
        <v>0</v>
      </c>
      <c r="K93" s="52">
        <f t="shared" si="2"/>
        <v>669383.66</v>
      </c>
    </row>
    <row r="94" spans="1:11" ht="28.5" hidden="1" x14ac:dyDescent="0.2">
      <c r="A94" s="9" t="s">
        <v>162</v>
      </c>
      <c r="B94" s="1" t="s">
        <v>163</v>
      </c>
      <c r="C94" s="42">
        <v>0</v>
      </c>
      <c r="D94" s="42">
        <v>0</v>
      </c>
      <c r="E94" s="45">
        <v>500000</v>
      </c>
      <c r="F94" s="45">
        <v>0</v>
      </c>
      <c r="G94" s="8">
        <v>0</v>
      </c>
      <c r="H94" s="8">
        <v>0</v>
      </c>
      <c r="I94" s="8">
        <v>0</v>
      </c>
      <c r="J94" s="8">
        <v>0</v>
      </c>
      <c r="K94" s="52">
        <f t="shared" si="2"/>
        <v>0</v>
      </c>
    </row>
    <row r="95" spans="1:11" ht="28.5" hidden="1" x14ac:dyDescent="0.2">
      <c r="A95" s="9" t="s">
        <v>164</v>
      </c>
      <c r="B95" s="1" t="s">
        <v>165</v>
      </c>
      <c r="C95" s="42">
        <v>0</v>
      </c>
      <c r="D95" s="42">
        <v>0</v>
      </c>
      <c r="E95" s="45">
        <v>1000000</v>
      </c>
      <c r="F95" s="45">
        <v>1900000</v>
      </c>
      <c r="G95" s="8">
        <v>0</v>
      </c>
      <c r="H95" s="4"/>
      <c r="I95" s="14">
        <v>135174.42000000001</v>
      </c>
      <c r="J95" s="8">
        <v>0</v>
      </c>
      <c r="K95" s="52">
        <f t="shared" si="2"/>
        <v>135174.42000000001</v>
      </c>
    </row>
    <row r="96" spans="1:11" ht="28.5" hidden="1" x14ac:dyDescent="0.2">
      <c r="A96" s="9" t="s">
        <v>166</v>
      </c>
      <c r="B96" s="1" t="s">
        <v>167</v>
      </c>
      <c r="C96" s="42">
        <v>0</v>
      </c>
      <c r="D96" s="42">
        <v>0</v>
      </c>
      <c r="E96" s="45">
        <v>1000000</v>
      </c>
      <c r="F96" s="45">
        <v>0</v>
      </c>
      <c r="G96" s="8">
        <v>0</v>
      </c>
      <c r="H96" s="4"/>
      <c r="I96" s="14">
        <v>534209.24</v>
      </c>
      <c r="J96" s="8">
        <v>0</v>
      </c>
      <c r="K96" s="52">
        <f t="shared" si="2"/>
        <v>534209.24</v>
      </c>
    </row>
    <row r="97" spans="1:11" ht="28.5" hidden="1" x14ac:dyDescent="0.2">
      <c r="A97" s="9" t="s">
        <v>168</v>
      </c>
      <c r="B97" s="1" t="s">
        <v>169</v>
      </c>
      <c r="C97" s="42">
        <v>0</v>
      </c>
      <c r="D97" s="42">
        <v>0</v>
      </c>
      <c r="E97" s="45">
        <v>46000000</v>
      </c>
      <c r="F97" s="45">
        <v>-24004800</v>
      </c>
      <c r="G97" s="8">
        <v>0</v>
      </c>
      <c r="H97" s="4">
        <v>202558.59</v>
      </c>
      <c r="I97" s="16">
        <v>1689304.36</v>
      </c>
      <c r="J97" s="8">
        <v>0</v>
      </c>
      <c r="K97" s="52">
        <f>SUM(G97:J97)</f>
        <v>1891862.9500000002</v>
      </c>
    </row>
    <row r="98" spans="1:11" ht="12.75" hidden="1" customHeight="1" x14ac:dyDescent="0.2">
      <c r="A98" s="9" t="s">
        <v>170</v>
      </c>
      <c r="B98" s="1" t="s">
        <v>171</v>
      </c>
      <c r="C98" s="42">
        <v>0</v>
      </c>
      <c r="D98" s="42">
        <v>0</v>
      </c>
      <c r="E98" s="45">
        <v>0</v>
      </c>
      <c r="F98" s="45">
        <v>1500000</v>
      </c>
      <c r="G98" s="8">
        <v>0</v>
      </c>
      <c r="H98" s="8">
        <v>0</v>
      </c>
      <c r="I98" s="8">
        <v>0</v>
      </c>
      <c r="J98" s="8">
        <v>0</v>
      </c>
      <c r="K98" s="52">
        <f t="shared" si="2"/>
        <v>0</v>
      </c>
    </row>
    <row r="99" spans="1:11" ht="12.75" hidden="1" customHeight="1" x14ac:dyDescent="0.2">
      <c r="A99" s="9" t="s">
        <v>172</v>
      </c>
      <c r="B99" s="1" t="s">
        <v>173</v>
      </c>
      <c r="C99" s="42">
        <v>0</v>
      </c>
      <c r="D99" s="42">
        <v>0</v>
      </c>
      <c r="E99" s="45">
        <v>0</v>
      </c>
      <c r="F99" s="45">
        <v>1500000</v>
      </c>
      <c r="G99" s="8">
        <v>0</v>
      </c>
      <c r="H99" s="8">
        <v>0</v>
      </c>
      <c r="I99" s="8">
        <v>0</v>
      </c>
      <c r="J99" s="8">
        <v>0</v>
      </c>
      <c r="K99" s="52">
        <f t="shared" si="2"/>
        <v>0</v>
      </c>
    </row>
    <row r="100" spans="1:11" ht="28.5" hidden="1" x14ac:dyDescent="0.2">
      <c r="A100" s="9" t="s">
        <v>174</v>
      </c>
      <c r="B100" s="1" t="s">
        <v>175</v>
      </c>
      <c r="C100" s="42">
        <v>0</v>
      </c>
      <c r="D100" s="42">
        <v>0</v>
      </c>
      <c r="E100" s="45">
        <v>1500000</v>
      </c>
      <c r="F100" s="45">
        <v>1000000</v>
      </c>
      <c r="G100" s="8">
        <v>0</v>
      </c>
      <c r="H100" s="8">
        <v>0</v>
      </c>
      <c r="I100" s="8">
        <v>0</v>
      </c>
      <c r="J100" s="8">
        <v>0</v>
      </c>
      <c r="K100" s="52">
        <f t="shared" si="2"/>
        <v>0</v>
      </c>
    </row>
    <row r="101" spans="1:11" hidden="1" x14ac:dyDescent="0.2">
      <c r="A101" s="9" t="s">
        <v>176</v>
      </c>
      <c r="B101" s="1" t="s">
        <v>177</v>
      </c>
      <c r="C101" s="42">
        <v>0</v>
      </c>
      <c r="D101" s="42">
        <v>0</v>
      </c>
      <c r="E101" s="45">
        <v>1500000</v>
      </c>
      <c r="F101" s="45">
        <v>1000000</v>
      </c>
      <c r="G101" s="8">
        <v>0</v>
      </c>
      <c r="H101" s="8">
        <v>0</v>
      </c>
      <c r="I101" s="8">
        <v>0</v>
      </c>
      <c r="J101" s="8">
        <v>0</v>
      </c>
      <c r="K101" s="52">
        <f t="shared" si="2"/>
        <v>0</v>
      </c>
    </row>
    <row r="102" spans="1:11" ht="12.75" hidden="1" customHeight="1" x14ac:dyDescent="0.2">
      <c r="A102" s="9" t="s">
        <v>178</v>
      </c>
      <c r="B102" s="1" t="s">
        <v>179</v>
      </c>
      <c r="C102" s="42">
        <v>0</v>
      </c>
      <c r="D102" s="42">
        <v>0</v>
      </c>
      <c r="E102" s="45">
        <v>44500000</v>
      </c>
      <c r="F102" s="45">
        <v>-26504800</v>
      </c>
      <c r="G102" s="8">
        <v>0</v>
      </c>
      <c r="H102" s="4">
        <v>202558.59</v>
      </c>
      <c r="I102" s="17">
        <v>1689304.36</v>
      </c>
      <c r="J102" s="8">
        <v>0</v>
      </c>
      <c r="K102" s="52">
        <f t="shared" si="2"/>
        <v>1891862.9500000002</v>
      </c>
    </row>
    <row r="103" spans="1:11" ht="12.75" hidden="1" customHeight="1" x14ac:dyDescent="0.2">
      <c r="A103" s="9" t="s">
        <v>180</v>
      </c>
      <c r="B103" s="1" t="s">
        <v>181</v>
      </c>
      <c r="C103" s="42">
        <v>0</v>
      </c>
      <c r="D103" s="42">
        <v>0</v>
      </c>
      <c r="E103" s="45">
        <v>500000</v>
      </c>
      <c r="F103" s="45">
        <v>1500000</v>
      </c>
      <c r="G103" s="8">
        <v>0</v>
      </c>
      <c r="H103" s="8">
        <v>0</v>
      </c>
      <c r="I103" s="8">
        <v>0</v>
      </c>
      <c r="J103" s="8">
        <v>0</v>
      </c>
      <c r="K103" s="52">
        <f t="shared" si="2"/>
        <v>0</v>
      </c>
    </row>
    <row r="104" spans="1:11" ht="12.75" hidden="1" customHeight="1" x14ac:dyDescent="0.2">
      <c r="A104" s="9" t="s">
        <v>182</v>
      </c>
      <c r="B104" s="1" t="s">
        <v>183</v>
      </c>
      <c r="C104" s="42">
        <v>0</v>
      </c>
      <c r="D104" s="42">
        <v>0</v>
      </c>
      <c r="E104" s="45">
        <v>42000000</v>
      </c>
      <c r="F104" s="45">
        <v>-28004800</v>
      </c>
      <c r="G104" s="8">
        <v>0</v>
      </c>
      <c r="H104" s="8">
        <v>0</v>
      </c>
      <c r="I104" s="14">
        <v>1576386.72</v>
      </c>
      <c r="J104" s="8">
        <v>0</v>
      </c>
      <c r="K104" s="52">
        <f t="shared" si="2"/>
        <v>1576386.72</v>
      </c>
    </row>
    <row r="105" spans="1:11" hidden="1" x14ac:dyDescent="0.2">
      <c r="A105" s="9" t="s">
        <v>184</v>
      </c>
      <c r="B105" s="1" t="s">
        <v>185</v>
      </c>
      <c r="C105" s="42">
        <v>0</v>
      </c>
      <c r="D105" s="42">
        <v>0</v>
      </c>
      <c r="E105" s="45">
        <v>2000000</v>
      </c>
      <c r="F105" s="45">
        <v>0</v>
      </c>
      <c r="G105" s="8">
        <v>0</v>
      </c>
      <c r="H105" s="4">
        <v>202558.59</v>
      </c>
      <c r="I105" s="17">
        <v>112917.64</v>
      </c>
      <c r="J105" s="8">
        <v>0</v>
      </c>
      <c r="K105" s="52">
        <f t="shared" si="2"/>
        <v>315476.23</v>
      </c>
    </row>
    <row r="106" spans="1:11" ht="12.75" hidden="1" customHeight="1" x14ac:dyDescent="0.2">
      <c r="A106" s="9" t="s">
        <v>186</v>
      </c>
      <c r="B106" s="1" t="s">
        <v>187</v>
      </c>
      <c r="C106" s="42">
        <v>0</v>
      </c>
      <c r="D106" s="42">
        <v>0</v>
      </c>
      <c r="E106" s="45">
        <v>1000000</v>
      </c>
      <c r="F106" s="45">
        <v>1000000</v>
      </c>
      <c r="G106" s="8">
        <v>0</v>
      </c>
      <c r="H106" s="4"/>
      <c r="I106" s="14">
        <v>15753</v>
      </c>
      <c r="J106" s="8">
        <v>0</v>
      </c>
      <c r="K106" s="52">
        <f t="shared" si="2"/>
        <v>15753</v>
      </c>
    </row>
    <row r="107" spans="1:11" hidden="1" x14ac:dyDescent="0.2">
      <c r="A107" s="9" t="s">
        <v>188</v>
      </c>
      <c r="B107" s="1" t="s">
        <v>189</v>
      </c>
      <c r="C107" s="42">
        <v>0</v>
      </c>
      <c r="D107" s="42">
        <v>0</v>
      </c>
      <c r="E107" s="45">
        <v>1000000</v>
      </c>
      <c r="F107" s="45">
        <v>1000000</v>
      </c>
      <c r="G107" s="8">
        <v>0</v>
      </c>
      <c r="H107" s="4"/>
      <c r="I107" s="14">
        <v>15753</v>
      </c>
      <c r="J107" s="8">
        <v>0</v>
      </c>
      <c r="K107" s="52">
        <f t="shared" si="2"/>
        <v>15753</v>
      </c>
    </row>
    <row r="108" spans="1:11" hidden="1" x14ac:dyDescent="0.2">
      <c r="A108" s="9" t="s">
        <v>190</v>
      </c>
      <c r="B108" s="1" t="s">
        <v>191</v>
      </c>
      <c r="C108" s="42">
        <v>0</v>
      </c>
      <c r="D108" s="42">
        <v>0</v>
      </c>
      <c r="E108" s="45">
        <v>1000000</v>
      </c>
      <c r="F108" s="45">
        <v>1000000</v>
      </c>
      <c r="G108" s="8">
        <v>0</v>
      </c>
      <c r="H108" s="4"/>
      <c r="I108" s="14">
        <v>15753</v>
      </c>
      <c r="J108" s="8">
        <v>0</v>
      </c>
      <c r="K108" s="52">
        <f t="shared" si="2"/>
        <v>15753</v>
      </c>
    </row>
    <row r="109" spans="1:11" s="22" customFormat="1" x14ac:dyDescent="0.2">
      <c r="A109" s="19">
        <v>2.2999999999999998</v>
      </c>
      <c r="B109" s="19" t="s">
        <v>34</v>
      </c>
      <c r="C109" s="38"/>
      <c r="D109" s="38"/>
      <c r="E109" s="44">
        <v>40406245</v>
      </c>
      <c r="F109" s="44">
        <v>0</v>
      </c>
      <c r="G109" s="20">
        <v>0</v>
      </c>
      <c r="H109" s="20">
        <v>1347726.15</v>
      </c>
      <c r="I109" s="21">
        <v>794540.53</v>
      </c>
      <c r="J109" s="21">
        <v>637653.66</v>
      </c>
      <c r="K109" s="21">
        <f t="shared" si="2"/>
        <v>2779920.34</v>
      </c>
    </row>
    <row r="110" spans="1:11" ht="12.75" hidden="1" customHeight="1" x14ac:dyDescent="0.2">
      <c r="A110" s="9" t="s">
        <v>192</v>
      </c>
      <c r="B110" s="1" t="s">
        <v>193</v>
      </c>
      <c r="C110" s="42">
        <v>0</v>
      </c>
      <c r="D110" s="42">
        <v>0</v>
      </c>
      <c r="E110" s="45">
        <v>800000</v>
      </c>
      <c r="F110" s="45">
        <v>700000</v>
      </c>
      <c r="G110" s="8">
        <v>0</v>
      </c>
      <c r="H110" s="4"/>
      <c r="I110" s="14">
        <v>65780</v>
      </c>
      <c r="J110" s="8">
        <v>0</v>
      </c>
      <c r="K110" s="52">
        <f t="shared" si="2"/>
        <v>65780</v>
      </c>
    </row>
    <row r="111" spans="1:11" ht="12.75" hidden="1" customHeight="1" x14ac:dyDescent="0.2">
      <c r="A111" s="9" t="s">
        <v>194</v>
      </c>
      <c r="B111" s="1" t="s">
        <v>195</v>
      </c>
      <c r="C111" s="42">
        <v>0</v>
      </c>
      <c r="D111" s="42">
        <v>0</v>
      </c>
      <c r="E111" s="45">
        <v>800000</v>
      </c>
      <c r="F111" s="45">
        <v>500000</v>
      </c>
      <c r="G111" s="8">
        <v>0</v>
      </c>
      <c r="H111" s="4"/>
      <c r="I111" s="14">
        <v>65780</v>
      </c>
      <c r="J111" s="8">
        <v>0</v>
      </c>
      <c r="K111" s="52">
        <f t="shared" si="2"/>
        <v>65780</v>
      </c>
    </row>
    <row r="112" spans="1:11" ht="12.75" hidden="1" customHeight="1" x14ac:dyDescent="0.2">
      <c r="A112" s="9" t="s">
        <v>196</v>
      </c>
      <c r="B112" s="1" t="s">
        <v>197</v>
      </c>
      <c r="C112" s="42">
        <v>0</v>
      </c>
      <c r="D112" s="42">
        <v>0</v>
      </c>
      <c r="E112" s="45">
        <v>800000</v>
      </c>
      <c r="F112" s="45">
        <v>500000</v>
      </c>
      <c r="G112" s="8">
        <v>0</v>
      </c>
      <c r="H112" s="4"/>
      <c r="I112" s="14">
        <v>65780</v>
      </c>
      <c r="J112" s="8">
        <v>0</v>
      </c>
      <c r="K112" s="52">
        <f t="shared" si="2"/>
        <v>65780</v>
      </c>
    </row>
    <row r="113" spans="1:11" ht="12.75" hidden="1" customHeight="1" x14ac:dyDescent="0.2">
      <c r="A113" s="9" t="s">
        <v>198</v>
      </c>
      <c r="B113" s="1" t="s">
        <v>199</v>
      </c>
      <c r="C113" s="42">
        <v>0</v>
      </c>
      <c r="D113" s="42">
        <v>0</v>
      </c>
      <c r="E113" s="45">
        <v>0</v>
      </c>
      <c r="F113" s="45">
        <v>200000</v>
      </c>
      <c r="G113" s="8">
        <v>0</v>
      </c>
      <c r="H113" s="8">
        <v>0</v>
      </c>
      <c r="I113" s="8">
        <v>0</v>
      </c>
      <c r="J113" s="8">
        <v>0</v>
      </c>
      <c r="K113" s="52">
        <f t="shared" si="2"/>
        <v>0</v>
      </c>
    </row>
    <row r="114" spans="1:11" ht="12.75" hidden="1" customHeight="1" x14ac:dyDescent="0.2">
      <c r="A114" s="9" t="s">
        <v>200</v>
      </c>
      <c r="B114" s="1" t="s">
        <v>201</v>
      </c>
      <c r="C114" s="42">
        <v>0</v>
      </c>
      <c r="D114" s="42">
        <v>0</v>
      </c>
      <c r="E114" s="45">
        <v>0</v>
      </c>
      <c r="F114" s="45">
        <v>200000</v>
      </c>
      <c r="G114" s="8">
        <v>0</v>
      </c>
      <c r="H114" s="8">
        <v>0</v>
      </c>
      <c r="I114" s="8">
        <v>0</v>
      </c>
      <c r="J114" s="8">
        <v>0</v>
      </c>
      <c r="K114" s="52">
        <f t="shared" si="2"/>
        <v>0</v>
      </c>
    </row>
    <row r="115" spans="1:11" ht="12.75" hidden="1" customHeight="1" x14ac:dyDescent="0.2">
      <c r="A115" s="9" t="s">
        <v>202</v>
      </c>
      <c r="B115" s="1" t="s">
        <v>203</v>
      </c>
      <c r="C115" s="42">
        <v>0</v>
      </c>
      <c r="D115" s="42">
        <v>0</v>
      </c>
      <c r="E115" s="45">
        <v>1000000</v>
      </c>
      <c r="F115" s="45">
        <v>800000</v>
      </c>
      <c r="G115" s="8">
        <v>0</v>
      </c>
      <c r="H115" s="8">
        <v>0</v>
      </c>
      <c r="I115" s="8">
        <v>0</v>
      </c>
      <c r="J115" s="8">
        <v>0</v>
      </c>
      <c r="K115" s="52">
        <f t="shared" si="2"/>
        <v>0</v>
      </c>
    </row>
    <row r="116" spans="1:11" ht="12.75" hidden="1" customHeight="1" x14ac:dyDescent="0.2">
      <c r="A116" s="9" t="s">
        <v>204</v>
      </c>
      <c r="B116" s="1" t="s">
        <v>205</v>
      </c>
      <c r="C116" s="42">
        <v>0</v>
      </c>
      <c r="D116" s="42">
        <v>0</v>
      </c>
      <c r="E116" s="45">
        <v>100000</v>
      </c>
      <c r="F116" s="45">
        <v>500000</v>
      </c>
      <c r="G116" s="8">
        <v>0</v>
      </c>
      <c r="H116" s="8">
        <v>0</v>
      </c>
      <c r="I116" s="8">
        <v>0</v>
      </c>
      <c r="J116" s="8">
        <v>0</v>
      </c>
      <c r="K116" s="52">
        <f t="shared" si="2"/>
        <v>0</v>
      </c>
    </row>
    <row r="117" spans="1:11" ht="12.75" hidden="1" customHeight="1" x14ac:dyDescent="0.2">
      <c r="A117" s="9" t="s">
        <v>206</v>
      </c>
      <c r="B117" s="1" t="s">
        <v>207</v>
      </c>
      <c r="C117" s="42">
        <v>0</v>
      </c>
      <c r="D117" s="42">
        <v>0</v>
      </c>
      <c r="E117" s="45">
        <v>100000</v>
      </c>
      <c r="F117" s="45">
        <v>500000</v>
      </c>
      <c r="G117" s="8">
        <v>0</v>
      </c>
      <c r="H117" s="8">
        <v>0</v>
      </c>
      <c r="I117" s="8">
        <v>0</v>
      </c>
      <c r="J117" s="8">
        <v>0</v>
      </c>
      <c r="K117" s="52">
        <f t="shared" si="2"/>
        <v>0</v>
      </c>
    </row>
    <row r="118" spans="1:11" ht="12.75" hidden="1" customHeight="1" x14ac:dyDescent="0.2">
      <c r="A118" s="9" t="s">
        <v>208</v>
      </c>
      <c r="B118" s="1" t="s">
        <v>209</v>
      </c>
      <c r="C118" s="42">
        <v>0</v>
      </c>
      <c r="D118" s="42">
        <v>0</v>
      </c>
      <c r="E118" s="45">
        <v>900000</v>
      </c>
      <c r="F118" s="45">
        <v>300000</v>
      </c>
      <c r="G118" s="8">
        <v>0</v>
      </c>
      <c r="H118" s="8">
        <v>0</v>
      </c>
      <c r="I118" s="8">
        <v>0</v>
      </c>
      <c r="J118" s="8">
        <v>0</v>
      </c>
      <c r="K118" s="52">
        <f t="shared" si="2"/>
        <v>0</v>
      </c>
    </row>
    <row r="119" spans="1:11" ht="12.75" hidden="1" customHeight="1" x14ac:dyDescent="0.2">
      <c r="A119" s="9" t="s">
        <v>210</v>
      </c>
      <c r="B119" s="1" t="s">
        <v>211</v>
      </c>
      <c r="C119" s="42">
        <v>0</v>
      </c>
      <c r="D119" s="42">
        <v>0</v>
      </c>
      <c r="E119" s="45">
        <v>900000</v>
      </c>
      <c r="F119" s="45">
        <v>300000</v>
      </c>
      <c r="G119" s="8">
        <v>0</v>
      </c>
      <c r="H119" s="8">
        <v>0</v>
      </c>
      <c r="I119" s="8">
        <v>0</v>
      </c>
      <c r="J119" s="8">
        <v>0</v>
      </c>
      <c r="K119" s="52">
        <f t="shared" si="2"/>
        <v>0</v>
      </c>
    </row>
    <row r="120" spans="1:11" ht="12.75" hidden="1" customHeight="1" x14ac:dyDescent="0.2">
      <c r="A120" s="9" t="s">
        <v>212</v>
      </c>
      <c r="B120" s="1" t="s">
        <v>213</v>
      </c>
      <c r="C120" s="42">
        <v>0</v>
      </c>
      <c r="D120" s="42">
        <v>0</v>
      </c>
      <c r="E120" s="45">
        <v>17806245</v>
      </c>
      <c r="F120" s="45">
        <v>-6868500</v>
      </c>
      <c r="G120" s="8">
        <v>0</v>
      </c>
      <c r="H120" s="8">
        <v>0</v>
      </c>
      <c r="I120" s="8">
        <v>0</v>
      </c>
      <c r="J120" s="8">
        <v>0</v>
      </c>
      <c r="K120" s="52">
        <f t="shared" si="2"/>
        <v>0</v>
      </c>
    </row>
    <row r="121" spans="1:11" ht="12.75" hidden="1" customHeight="1" x14ac:dyDescent="0.2">
      <c r="A121" s="9" t="s">
        <v>214</v>
      </c>
      <c r="B121" s="1" t="s">
        <v>215</v>
      </c>
      <c r="C121" s="42">
        <v>0</v>
      </c>
      <c r="D121" s="42">
        <v>0</v>
      </c>
      <c r="E121" s="45">
        <v>0</v>
      </c>
      <c r="F121" s="45">
        <v>400000</v>
      </c>
      <c r="G121" s="8">
        <v>0</v>
      </c>
      <c r="H121" s="8">
        <v>0</v>
      </c>
      <c r="I121" s="8">
        <v>0</v>
      </c>
      <c r="J121" s="8">
        <v>0</v>
      </c>
      <c r="K121" s="52">
        <f t="shared" si="2"/>
        <v>0</v>
      </c>
    </row>
    <row r="122" spans="1:11" ht="12.75" hidden="1" customHeight="1" x14ac:dyDescent="0.2">
      <c r="A122" s="9" t="s">
        <v>216</v>
      </c>
      <c r="B122" s="1" t="s">
        <v>217</v>
      </c>
      <c r="C122" s="42">
        <v>0</v>
      </c>
      <c r="D122" s="42">
        <v>0</v>
      </c>
      <c r="E122" s="45">
        <v>0</v>
      </c>
      <c r="F122" s="45">
        <v>400000</v>
      </c>
      <c r="G122" s="8">
        <v>0</v>
      </c>
      <c r="H122" s="8">
        <v>0</v>
      </c>
      <c r="I122" s="8">
        <v>0</v>
      </c>
      <c r="J122" s="8">
        <v>0</v>
      </c>
      <c r="K122" s="52">
        <f t="shared" si="2"/>
        <v>0</v>
      </c>
    </row>
    <row r="123" spans="1:11" hidden="1" x14ac:dyDescent="0.2">
      <c r="A123" s="9" t="s">
        <v>218</v>
      </c>
      <c r="B123" s="1" t="s">
        <v>219</v>
      </c>
      <c r="C123" s="42">
        <v>0</v>
      </c>
      <c r="D123" s="42">
        <v>0</v>
      </c>
      <c r="E123" s="45">
        <v>600000</v>
      </c>
      <c r="F123" s="45">
        <v>300000</v>
      </c>
      <c r="G123" s="8">
        <v>0</v>
      </c>
      <c r="H123" s="8">
        <v>0</v>
      </c>
      <c r="I123" s="8">
        <v>0</v>
      </c>
      <c r="J123" s="8">
        <v>0</v>
      </c>
      <c r="K123" s="52">
        <f t="shared" si="2"/>
        <v>0</v>
      </c>
    </row>
    <row r="124" spans="1:11" hidden="1" x14ac:dyDescent="0.2">
      <c r="A124" s="9" t="s">
        <v>220</v>
      </c>
      <c r="B124" s="1" t="s">
        <v>221</v>
      </c>
      <c r="C124" s="42">
        <v>0</v>
      </c>
      <c r="D124" s="42">
        <v>0</v>
      </c>
      <c r="E124" s="45">
        <v>600000</v>
      </c>
      <c r="F124" s="45">
        <v>300000</v>
      </c>
      <c r="G124" s="8">
        <v>0</v>
      </c>
      <c r="H124" s="8">
        <v>0</v>
      </c>
      <c r="I124" s="8">
        <v>0</v>
      </c>
      <c r="J124" s="8">
        <v>0</v>
      </c>
      <c r="K124" s="52">
        <f t="shared" si="2"/>
        <v>0</v>
      </c>
    </row>
    <row r="125" spans="1:11" hidden="1" x14ac:dyDescent="0.2">
      <c r="A125" s="9" t="s">
        <v>222</v>
      </c>
      <c r="B125" s="1" t="s">
        <v>223</v>
      </c>
      <c r="C125" s="42">
        <v>0</v>
      </c>
      <c r="D125" s="42">
        <v>0</v>
      </c>
      <c r="E125" s="45">
        <v>500000</v>
      </c>
      <c r="F125" s="45">
        <v>500000</v>
      </c>
      <c r="G125" s="8">
        <v>0</v>
      </c>
      <c r="H125" s="8">
        <v>0</v>
      </c>
      <c r="I125" s="8">
        <v>0</v>
      </c>
      <c r="J125" s="8">
        <v>0</v>
      </c>
      <c r="K125" s="52">
        <f t="shared" si="2"/>
        <v>0</v>
      </c>
    </row>
    <row r="126" spans="1:11" ht="15" hidden="1" customHeight="1" x14ac:dyDescent="0.2">
      <c r="A126" s="9" t="s">
        <v>224</v>
      </c>
      <c r="B126" s="1" t="s">
        <v>225</v>
      </c>
      <c r="C126" s="42">
        <v>0</v>
      </c>
      <c r="D126" s="42">
        <v>0</v>
      </c>
      <c r="E126" s="45">
        <v>500000</v>
      </c>
      <c r="F126" s="45">
        <v>500000</v>
      </c>
      <c r="G126" s="8">
        <v>0</v>
      </c>
      <c r="H126" s="8">
        <v>0</v>
      </c>
      <c r="I126" s="8">
        <v>0</v>
      </c>
      <c r="J126" s="8">
        <v>0</v>
      </c>
      <c r="K126" s="52">
        <f t="shared" si="2"/>
        <v>0</v>
      </c>
    </row>
    <row r="127" spans="1:11" hidden="1" x14ac:dyDescent="0.2">
      <c r="A127" s="9" t="s">
        <v>226</v>
      </c>
      <c r="B127" s="1" t="s">
        <v>227</v>
      </c>
      <c r="C127" s="42">
        <v>0</v>
      </c>
      <c r="D127" s="42">
        <v>0</v>
      </c>
      <c r="E127" s="45">
        <v>0</v>
      </c>
      <c r="F127" s="45">
        <v>1000000</v>
      </c>
      <c r="G127" s="8">
        <v>0</v>
      </c>
      <c r="H127" s="8">
        <v>0</v>
      </c>
      <c r="I127" s="8">
        <v>0</v>
      </c>
      <c r="J127" s="8">
        <v>0</v>
      </c>
      <c r="K127" s="52">
        <f t="shared" si="2"/>
        <v>0</v>
      </c>
    </row>
    <row r="128" spans="1:11" ht="15" hidden="1" customHeight="1" x14ac:dyDescent="0.2">
      <c r="A128" s="9" t="s">
        <v>228</v>
      </c>
      <c r="B128" s="1" t="s">
        <v>229</v>
      </c>
      <c r="C128" s="42">
        <v>0</v>
      </c>
      <c r="D128" s="42">
        <v>0</v>
      </c>
      <c r="E128" s="45">
        <v>0</v>
      </c>
      <c r="F128" s="45">
        <v>1000000</v>
      </c>
      <c r="G128" s="8">
        <v>0</v>
      </c>
      <c r="H128" s="8">
        <v>0</v>
      </c>
      <c r="I128" s="8">
        <v>0</v>
      </c>
      <c r="J128" s="8">
        <v>0</v>
      </c>
      <c r="K128" s="52">
        <f t="shared" si="2"/>
        <v>0</v>
      </c>
    </row>
    <row r="129" spans="1:11" ht="15" hidden="1" customHeight="1" x14ac:dyDescent="0.2">
      <c r="A129" s="9" t="s">
        <v>230</v>
      </c>
      <c r="B129" s="1" t="s">
        <v>231</v>
      </c>
      <c r="C129" s="42">
        <v>0</v>
      </c>
      <c r="D129" s="42">
        <v>0</v>
      </c>
      <c r="E129" s="45">
        <v>16706245</v>
      </c>
      <c r="F129" s="45">
        <v>-9068500</v>
      </c>
      <c r="G129" s="8">
        <v>0</v>
      </c>
      <c r="H129" s="8">
        <v>0</v>
      </c>
      <c r="I129" s="8">
        <v>0</v>
      </c>
      <c r="J129" s="8">
        <v>0</v>
      </c>
      <c r="K129" s="52">
        <f t="shared" si="2"/>
        <v>0</v>
      </c>
    </row>
    <row r="130" spans="1:11" ht="15" hidden="1" customHeight="1" x14ac:dyDescent="0.2">
      <c r="A130" s="9" t="s">
        <v>232</v>
      </c>
      <c r="B130" s="1" t="s">
        <v>233</v>
      </c>
      <c r="C130" s="42">
        <v>0</v>
      </c>
      <c r="D130" s="42">
        <v>0</v>
      </c>
      <c r="E130" s="45">
        <v>16706245</v>
      </c>
      <c r="F130" s="45">
        <v>-9068500</v>
      </c>
      <c r="G130" s="8">
        <v>0</v>
      </c>
      <c r="H130" s="8">
        <v>0</v>
      </c>
      <c r="I130" s="8">
        <v>0</v>
      </c>
      <c r="J130" s="8">
        <v>0</v>
      </c>
      <c r="K130" s="52">
        <f t="shared" si="2"/>
        <v>0</v>
      </c>
    </row>
    <row r="131" spans="1:11" ht="15" hidden="1" customHeight="1" x14ac:dyDescent="0.2">
      <c r="A131" s="9" t="s">
        <v>234</v>
      </c>
      <c r="B131" s="1" t="s">
        <v>235</v>
      </c>
      <c r="C131" s="42">
        <v>0</v>
      </c>
      <c r="D131" s="42">
        <v>0</v>
      </c>
      <c r="E131" s="45">
        <v>250000</v>
      </c>
      <c r="F131" s="45">
        <v>0</v>
      </c>
      <c r="G131" s="8">
        <v>0</v>
      </c>
      <c r="H131" s="8">
        <v>0</v>
      </c>
      <c r="I131" s="8">
        <v>0</v>
      </c>
      <c r="J131" s="8">
        <v>0</v>
      </c>
      <c r="K131" s="52">
        <f t="shared" si="2"/>
        <v>0</v>
      </c>
    </row>
    <row r="132" spans="1:11" ht="15" hidden="1" customHeight="1" x14ac:dyDescent="0.2">
      <c r="A132" s="9" t="s">
        <v>236</v>
      </c>
      <c r="B132" s="1" t="s">
        <v>237</v>
      </c>
      <c r="C132" s="42">
        <v>0</v>
      </c>
      <c r="D132" s="42">
        <v>0</v>
      </c>
      <c r="E132" s="45">
        <v>250000</v>
      </c>
      <c r="F132" s="45">
        <v>0</v>
      </c>
      <c r="G132" s="8">
        <v>0</v>
      </c>
      <c r="H132" s="8">
        <v>0</v>
      </c>
      <c r="I132" s="8">
        <v>0</v>
      </c>
      <c r="J132" s="8">
        <v>0</v>
      </c>
      <c r="K132" s="52">
        <f t="shared" si="2"/>
        <v>0</v>
      </c>
    </row>
    <row r="133" spans="1:11" ht="15" hidden="1" customHeight="1" x14ac:dyDescent="0.2">
      <c r="A133" s="9" t="s">
        <v>238</v>
      </c>
      <c r="B133" s="1" t="s">
        <v>239</v>
      </c>
      <c r="C133" s="42">
        <v>0</v>
      </c>
      <c r="D133" s="42">
        <v>0</v>
      </c>
      <c r="E133" s="45">
        <v>250000</v>
      </c>
      <c r="F133" s="45">
        <v>0</v>
      </c>
      <c r="G133" s="8">
        <v>0</v>
      </c>
      <c r="H133" s="8">
        <v>0</v>
      </c>
      <c r="I133" s="8">
        <v>0</v>
      </c>
      <c r="J133" s="8">
        <v>0</v>
      </c>
      <c r="K133" s="52">
        <f t="shared" si="2"/>
        <v>0</v>
      </c>
    </row>
    <row r="134" spans="1:11" ht="15" hidden="1" customHeight="1" x14ac:dyDescent="0.2">
      <c r="A134" s="1" t="s">
        <v>242</v>
      </c>
      <c r="B134" s="1" t="s">
        <v>243</v>
      </c>
      <c r="C134" s="42">
        <v>0</v>
      </c>
      <c r="D134" s="42">
        <v>0</v>
      </c>
      <c r="E134" s="45">
        <v>300000</v>
      </c>
      <c r="F134" s="48">
        <v>200000</v>
      </c>
      <c r="G134" s="8">
        <v>0</v>
      </c>
      <c r="H134" s="8">
        <v>0</v>
      </c>
      <c r="I134" s="8">
        <v>0</v>
      </c>
      <c r="J134" s="8">
        <v>0</v>
      </c>
      <c r="K134" s="52">
        <f t="shared" si="2"/>
        <v>0</v>
      </c>
    </row>
    <row r="135" spans="1:11" ht="15" hidden="1" customHeight="1" x14ac:dyDescent="0.2">
      <c r="A135" s="9" t="s">
        <v>240</v>
      </c>
      <c r="B135" s="1" t="s">
        <v>241</v>
      </c>
      <c r="C135" s="42">
        <v>0</v>
      </c>
      <c r="D135" s="42">
        <v>0</v>
      </c>
      <c r="E135" s="45">
        <v>300000</v>
      </c>
      <c r="F135" s="48">
        <v>200000</v>
      </c>
      <c r="G135" s="8">
        <v>0</v>
      </c>
      <c r="H135" s="8">
        <v>0</v>
      </c>
      <c r="I135" s="8">
        <v>0</v>
      </c>
      <c r="J135" s="8">
        <v>0</v>
      </c>
      <c r="K135" s="52">
        <f t="shared" si="2"/>
        <v>0</v>
      </c>
    </row>
    <row r="136" spans="1:11" ht="15" hidden="1" customHeight="1" x14ac:dyDescent="0.2">
      <c r="A136" s="1" t="s">
        <v>244</v>
      </c>
      <c r="B136" s="1" t="s">
        <v>245</v>
      </c>
      <c r="C136" s="42">
        <v>0</v>
      </c>
      <c r="D136" s="42">
        <v>0</v>
      </c>
      <c r="E136" s="45">
        <v>300000</v>
      </c>
      <c r="F136" s="48">
        <v>200000</v>
      </c>
      <c r="G136" s="8">
        <v>0</v>
      </c>
      <c r="H136" s="8">
        <v>0</v>
      </c>
      <c r="I136" s="8">
        <v>0</v>
      </c>
      <c r="J136" s="8">
        <v>0</v>
      </c>
      <c r="K136" s="52">
        <f t="shared" si="2"/>
        <v>0</v>
      </c>
    </row>
    <row r="137" spans="1:11" ht="15" hidden="1" customHeight="1" x14ac:dyDescent="0.2">
      <c r="A137" s="1" t="s">
        <v>246</v>
      </c>
      <c r="B137" s="1" t="s">
        <v>247</v>
      </c>
      <c r="C137" s="42">
        <v>0</v>
      </c>
      <c r="D137" s="42">
        <v>0</v>
      </c>
      <c r="E137" s="45">
        <v>300000</v>
      </c>
      <c r="F137" s="48">
        <v>200000</v>
      </c>
      <c r="G137" s="8">
        <v>0</v>
      </c>
      <c r="H137" s="8">
        <v>0</v>
      </c>
      <c r="I137" s="8">
        <v>0</v>
      </c>
      <c r="J137" s="8">
        <v>0</v>
      </c>
      <c r="K137" s="52">
        <f t="shared" ref="K137:K142" si="3">SUM(G137:J137)</f>
        <v>0</v>
      </c>
    </row>
    <row r="138" spans="1:11" ht="15" hidden="1" customHeight="1" x14ac:dyDescent="0.2">
      <c r="A138" s="1" t="s">
        <v>248</v>
      </c>
      <c r="B138" s="1" t="s">
        <v>249</v>
      </c>
      <c r="C138" s="42">
        <v>0</v>
      </c>
      <c r="D138" s="42">
        <v>0</v>
      </c>
      <c r="E138" s="45">
        <v>900000</v>
      </c>
      <c r="F138" s="48">
        <v>-1568500</v>
      </c>
      <c r="G138" s="8">
        <v>0</v>
      </c>
      <c r="H138" s="8">
        <v>0</v>
      </c>
      <c r="I138" s="14">
        <v>130174.62</v>
      </c>
      <c r="J138" s="8">
        <v>0</v>
      </c>
      <c r="K138" s="52">
        <f t="shared" si="3"/>
        <v>130174.62</v>
      </c>
    </row>
    <row r="139" spans="1:11" ht="15" hidden="1" customHeight="1" x14ac:dyDescent="0.2">
      <c r="A139" s="1" t="s">
        <v>250</v>
      </c>
      <c r="B139" s="1" t="s">
        <v>251</v>
      </c>
      <c r="C139" s="42">
        <v>0</v>
      </c>
      <c r="D139" s="42">
        <v>0</v>
      </c>
      <c r="E139" s="34">
        <v>0</v>
      </c>
      <c r="F139" s="48">
        <v>565000</v>
      </c>
      <c r="G139" s="8">
        <v>0</v>
      </c>
      <c r="H139" s="8">
        <v>0</v>
      </c>
      <c r="I139" s="14">
        <v>73680</v>
      </c>
      <c r="J139" s="8">
        <v>0</v>
      </c>
      <c r="K139" s="52">
        <f t="shared" si="3"/>
        <v>73680</v>
      </c>
    </row>
    <row r="140" spans="1:11" ht="15" hidden="1" customHeight="1" x14ac:dyDescent="0.2">
      <c r="A140" s="1" t="s">
        <v>252</v>
      </c>
      <c r="B140" s="1" t="s">
        <v>253</v>
      </c>
      <c r="C140" s="42">
        <v>0</v>
      </c>
      <c r="D140" s="42">
        <v>0</v>
      </c>
      <c r="E140" s="34">
        <v>0</v>
      </c>
      <c r="F140" s="48">
        <v>500000</v>
      </c>
      <c r="G140" s="8">
        <v>0</v>
      </c>
      <c r="H140" s="8">
        <v>0</v>
      </c>
      <c r="I140" s="14">
        <v>8680</v>
      </c>
      <c r="J140" s="8">
        <v>0</v>
      </c>
      <c r="K140" s="52">
        <f t="shared" si="3"/>
        <v>8680</v>
      </c>
    </row>
    <row r="141" spans="1:11" ht="15" hidden="1" customHeight="1" x14ac:dyDescent="0.2">
      <c r="A141" s="1" t="s">
        <v>417</v>
      </c>
      <c r="B141" s="1" t="s">
        <v>418</v>
      </c>
      <c r="C141" s="42"/>
      <c r="D141" s="42"/>
      <c r="E141" s="34"/>
      <c r="F141" s="48">
        <v>65000</v>
      </c>
      <c r="G141" s="8"/>
      <c r="H141" s="8">
        <v>0</v>
      </c>
      <c r="I141" s="14">
        <v>65000</v>
      </c>
      <c r="J141" s="8">
        <v>0</v>
      </c>
      <c r="K141" s="52">
        <f t="shared" si="3"/>
        <v>65000</v>
      </c>
    </row>
    <row r="142" spans="1:11" ht="15" hidden="1" customHeight="1" x14ac:dyDescent="0.2">
      <c r="A142" s="1" t="s">
        <v>254</v>
      </c>
      <c r="B142" s="1" t="s">
        <v>255</v>
      </c>
      <c r="C142" s="42">
        <v>0</v>
      </c>
      <c r="D142" s="42">
        <v>0</v>
      </c>
      <c r="E142" s="34">
        <v>0</v>
      </c>
      <c r="F142" s="48">
        <v>503500</v>
      </c>
      <c r="G142" s="8">
        <v>0</v>
      </c>
      <c r="H142" s="8">
        <v>0</v>
      </c>
      <c r="I142" s="14">
        <v>52200.84</v>
      </c>
      <c r="J142" s="8">
        <v>0</v>
      </c>
      <c r="K142" s="52">
        <f t="shared" si="3"/>
        <v>52200.84</v>
      </c>
    </row>
    <row r="143" spans="1:11" ht="15" hidden="1" customHeight="1" x14ac:dyDescent="0.2">
      <c r="A143" s="1" t="s">
        <v>429</v>
      </c>
      <c r="B143" s="1" t="s">
        <v>430</v>
      </c>
      <c r="C143" s="42"/>
      <c r="D143" s="42"/>
      <c r="E143" s="34"/>
      <c r="F143" s="48">
        <v>3500</v>
      </c>
      <c r="G143" s="8"/>
      <c r="H143" s="8"/>
      <c r="I143" s="14"/>
      <c r="J143" s="8">
        <v>0</v>
      </c>
      <c r="K143" s="52"/>
    </row>
    <row r="144" spans="1:11" hidden="1" x14ac:dyDescent="0.2">
      <c r="A144" s="1" t="s">
        <v>256</v>
      </c>
      <c r="B144" s="1" t="s">
        <v>257</v>
      </c>
      <c r="C144" s="42">
        <v>0</v>
      </c>
      <c r="D144" s="42">
        <v>0</v>
      </c>
      <c r="E144" s="34">
        <v>0</v>
      </c>
      <c r="F144" s="48">
        <v>500000</v>
      </c>
      <c r="G144" s="8">
        <v>0</v>
      </c>
      <c r="H144" s="8">
        <v>0</v>
      </c>
      <c r="I144" s="14">
        <v>52200.84</v>
      </c>
      <c r="J144" s="8">
        <v>0</v>
      </c>
      <c r="K144" s="52">
        <f t="shared" ref="K144:K198" si="4">SUM(G144:I144)</f>
        <v>52200.84</v>
      </c>
    </row>
    <row r="145" spans="1:11" hidden="1" x14ac:dyDescent="0.2">
      <c r="A145" s="1" t="s">
        <v>258</v>
      </c>
      <c r="B145" s="1" t="s">
        <v>259</v>
      </c>
      <c r="C145" s="42">
        <v>0</v>
      </c>
      <c r="D145" s="42">
        <v>0</v>
      </c>
      <c r="E145" s="34">
        <v>900000</v>
      </c>
      <c r="F145" s="48">
        <v>500000</v>
      </c>
      <c r="G145" s="8">
        <v>0</v>
      </c>
      <c r="H145" s="8">
        <v>0</v>
      </c>
      <c r="I145" s="14">
        <v>4293.78</v>
      </c>
      <c r="J145" s="8">
        <v>0</v>
      </c>
      <c r="K145" s="52">
        <f t="shared" si="4"/>
        <v>4293.78</v>
      </c>
    </row>
    <row r="146" spans="1:11" hidden="1" x14ac:dyDescent="0.2">
      <c r="A146" s="1" t="s">
        <v>260</v>
      </c>
      <c r="B146" s="1" t="s">
        <v>261</v>
      </c>
      <c r="C146" s="42">
        <v>0</v>
      </c>
      <c r="D146" s="42">
        <v>0</v>
      </c>
      <c r="E146" s="45">
        <v>500000</v>
      </c>
      <c r="F146" s="48">
        <v>500000</v>
      </c>
      <c r="G146" s="8">
        <v>0</v>
      </c>
      <c r="H146" s="8">
        <v>0</v>
      </c>
      <c r="I146" s="14">
        <v>4293.78</v>
      </c>
      <c r="J146" s="8">
        <v>0</v>
      </c>
      <c r="K146" s="52">
        <f t="shared" si="4"/>
        <v>4293.78</v>
      </c>
    </row>
    <row r="147" spans="1:11" hidden="1" x14ac:dyDescent="0.2">
      <c r="A147" s="1" t="s">
        <v>262</v>
      </c>
      <c r="B147" s="1" t="s">
        <v>263</v>
      </c>
      <c r="C147" s="42">
        <v>0</v>
      </c>
      <c r="D147" s="42">
        <v>0</v>
      </c>
      <c r="E147" s="45">
        <v>400000</v>
      </c>
      <c r="F147" s="49">
        <v>0</v>
      </c>
      <c r="G147" s="8">
        <v>0</v>
      </c>
      <c r="H147" s="8">
        <v>0</v>
      </c>
      <c r="I147" s="8">
        <v>0</v>
      </c>
      <c r="J147" s="8">
        <v>0</v>
      </c>
      <c r="K147" s="52">
        <f t="shared" si="4"/>
        <v>0</v>
      </c>
    </row>
    <row r="148" spans="1:11" ht="28.5" hidden="1" x14ac:dyDescent="0.2">
      <c r="A148" s="1" t="s">
        <v>264</v>
      </c>
      <c r="B148" s="1" t="s">
        <v>265</v>
      </c>
      <c r="C148" s="42">
        <v>0</v>
      </c>
      <c r="D148" s="42">
        <v>0</v>
      </c>
      <c r="E148" s="45">
        <v>12000000</v>
      </c>
      <c r="F148" s="49">
        <v>0</v>
      </c>
      <c r="G148" s="8">
        <v>0</v>
      </c>
      <c r="H148" s="4">
        <v>255649.82</v>
      </c>
      <c r="I148" s="17">
        <v>1121</v>
      </c>
      <c r="J148" s="8">
        <v>0</v>
      </c>
      <c r="K148" s="52">
        <f t="shared" si="4"/>
        <v>256770.82</v>
      </c>
    </row>
    <row r="149" spans="1:11" hidden="1" x14ac:dyDescent="0.2">
      <c r="A149" s="1" t="s">
        <v>266</v>
      </c>
      <c r="B149" s="1" t="s">
        <v>267</v>
      </c>
      <c r="C149" s="42">
        <v>0</v>
      </c>
      <c r="D149" s="42">
        <v>0</v>
      </c>
      <c r="E149" s="45">
        <v>11000000</v>
      </c>
      <c r="F149" s="49">
        <v>0</v>
      </c>
      <c r="G149" s="8">
        <v>0</v>
      </c>
      <c r="H149" s="4">
        <v>255649.82</v>
      </c>
      <c r="I149" s="8">
        <v>0</v>
      </c>
      <c r="J149" s="8">
        <v>0</v>
      </c>
      <c r="K149" s="52">
        <f t="shared" si="4"/>
        <v>255649.82</v>
      </c>
    </row>
    <row r="150" spans="1:11" hidden="1" x14ac:dyDescent="0.2">
      <c r="A150" s="1" t="s">
        <v>268</v>
      </c>
      <c r="B150" s="1" t="s">
        <v>269</v>
      </c>
      <c r="C150" s="42">
        <v>0</v>
      </c>
      <c r="D150" s="42">
        <v>0</v>
      </c>
      <c r="E150" s="45">
        <v>8000000</v>
      </c>
      <c r="F150" s="49">
        <v>0</v>
      </c>
      <c r="G150" s="8">
        <v>0</v>
      </c>
      <c r="H150" s="4"/>
      <c r="I150" s="8">
        <v>0</v>
      </c>
      <c r="J150" s="8">
        <v>0</v>
      </c>
      <c r="K150" s="52">
        <f t="shared" si="4"/>
        <v>0</v>
      </c>
    </row>
    <row r="151" spans="1:11" hidden="1" x14ac:dyDescent="0.2">
      <c r="A151" s="1" t="s">
        <v>270</v>
      </c>
      <c r="B151" s="1" t="s">
        <v>271</v>
      </c>
      <c r="C151" s="42">
        <v>0</v>
      </c>
      <c r="D151" s="42">
        <v>0</v>
      </c>
      <c r="E151" s="45">
        <v>2500000</v>
      </c>
      <c r="F151" s="49">
        <v>0</v>
      </c>
      <c r="G151" s="8">
        <v>0</v>
      </c>
      <c r="H151" s="4">
        <v>255649.82</v>
      </c>
      <c r="I151" s="8">
        <v>0</v>
      </c>
      <c r="J151" s="8">
        <v>0</v>
      </c>
      <c r="K151" s="52">
        <f t="shared" si="4"/>
        <v>255649.82</v>
      </c>
    </row>
    <row r="152" spans="1:11" hidden="1" x14ac:dyDescent="0.2">
      <c r="A152" s="1" t="s">
        <v>272</v>
      </c>
      <c r="B152" s="1" t="s">
        <v>273</v>
      </c>
      <c r="C152" s="42">
        <v>0</v>
      </c>
      <c r="D152" s="42">
        <v>0</v>
      </c>
      <c r="E152" s="45">
        <v>400000</v>
      </c>
      <c r="F152" s="49">
        <v>0</v>
      </c>
      <c r="G152" s="8">
        <v>0</v>
      </c>
      <c r="H152" s="8">
        <v>0</v>
      </c>
      <c r="I152" s="8">
        <v>0</v>
      </c>
      <c r="J152" s="8">
        <v>0</v>
      </c>
      <c r="K152" s="52">
        <f t="shared" si="4"/>
        <v>0</v>
      </c>
    </row>
    <row r="153" spans="1:11" hidden="1" x14ac:dyDescent="0.2">
      <c r="A153" s="1" t="s">
        <v>274</v>
      </c>
      <c r="B153" s="1" t="s">
        <v>275</v>
      </c>
      <c r="C153" s="42">
        <v>0</v>
      </c>
      <c r="D153" s="42">
        <v>0</v>
      </c>
      <c r="E153" s="45">
        <v>100000</v>
      </c>
      <c r="F153" s="49">
        <v>0</v>
      </c>
      <c r="G153" s="8">
        <v>0</v>
      </c>
      <c r="H153" s="8">
        <v>0</v>
      </c>
      <c r="I153" s="8">
        <v>0</v>
      </c>
      <c r="J153" s="8">
        <v>0</v>
      </c>
      <c r="K153" s="52">
        <f t="shared" si="4"/>
        <v>0</v>
      </c>
    </row>
    <row r="154" spans="1:11" hidden="1" x14ac:dyDescent="0.2">
      <c r="A154" s="1" t="s">
        <v>276</v>
      </c>
      <c r="B154" s="1" t="s">
        <v>277</v>
      </c>
      <c r="C154" s="42">
        <v>0</v>
      </c>
      <c r="D154" s="42">
        <v>0</v>
      </c>
      <c r="E154" s="45">
        <v>1000000</v>
      </c>
      <c r="F154" s="49">
        <v>0</v>
      </c>
      <c r="G154" s="8">
        <v>0</v>
      </c>
      <c r="H154" s="8">
        <v>0</v>
      </c>
      <c r="I154" s="14">
        <v>1121</v>
      </c>
      <c r="J154" s="8">
        <v>0</v>
      </c>
      <c r="K154" s="52">
        <f t="shared" si="4"/>
        <v>1121</v>
      </c>
    </row>
    <row r="155" spans="1:11" hidden="1" x14ac:dyDescent="0.2">
      <c r="A155" s="1" t="s">
        <v>278</v>
      </c>
      <c r="B155" s="1" t="s">
        <v>279</v>
      </c>
      <c r="C155" s="42">
        <v>0</v>
      </c>
      <c r="D155" s="42">
        <v>0</v>
      </c>
      <c r="E155" s="45">
        <v>100000</v>
      </c>
      <c r="F155" s="49">
        <v>0</v>
      </c>
      <c r="G155" s="8">
        <v>0</v>
      </c>
      <c r="H155" s="8">
        <v>0</v>
      </c>
      <c r="I155" s="8">
        <v>0</v>
      </c>
      <c r="J155" s="8">
        <v>0</v>
      </c>
      <c r="K155" s="52">
        <f t="shared" si="4"/>
        <v>0</v>
      </c>
    </row>
    <row r="156" spans="1:11" s="31" customFormat="1" ht="25.5" hidden="1" customHeight="1" x14ac:dyDescent="0.2">
      <c r="A156" s="1" t="s">
        <v>280</v>
      </c>
      <c r="B156" s="1" t="s">
        <v>281</v>
      </c>
      <c r="C156" s="42">
        <v>0</v>
      </c>
      <c r="D156" s="42">
        <v>0</v>
      </c>
      <c r="E156" s="45">
        <v>100000</v>
      </c>
      <c r="F156" s="49">
        <v>0</v>
      </c>
      <c r="G156" s="8">
        <v>0</v>
      </c>
      <c r="H156" s="8">
        <v>0</v>
      </c>
      <c r="I156" s="8">
        <v>0</v>
      </c>
      <c r="J156" s="8">
        <v>0</v>
      </c>
      <c r="K156" s="52">
        <f t="shared" si="4"/>
        <v>0</v>
      </c>
    </row>
    <row r="157" spans="1:11" s="31" customFormat="1" ht="25.5" hidden="1" customHeight="1" x14ac:dyDescent="0.2">
      <c r="A157" s="1" t="s">
        <v>282</v>
      </c>
      <c r="B157" s="1" t="s">
        <v>283</v>
      </c>
      <c r="C157" s="42">
        <v>0</v>
      </c>
      <c r="D157" s="42">
        <v>0</v>
      </c>
      <c r="E157" s="45">
        <v>600000</v>
      </c>
      <c r="F157" s="49">
        <v>0</v>
      </c>
      <c r="G157" s="8">
        <v>0</v>
      </c>
      <c r="H157" s="8">
        <v>0</v>
      </c>
      <c r="I157" s="8">
        <v>0</v>
      </c>
      <c r="J157" s="8">
        <v>0</v>
      </c>
      <c r="K157" s="52">
        <f t="shared" si="4"/>
        <v>0</v>
      </c>
    </row>
    <row r="158" spans="1:11" s="31" customFormat="1" hidden="1" x14ac:dyDescent="0.2">
      <c r="A158" s="1" t="s">
        <v>284</v>
      </c>
      <c r="B158" s="1" t="s">
        <v>285</v>
      </c>
      <c r="C158" s="42">
        <v>0</v>
      </c>
      <c r="D158" s="42">
        <v>0</v>
      </c>
      <c r="E158" s="45">
        <v>200000</v>
      </c>
      <c r="F158" s="49">
        <v>0</v>
      </c>
      <c r="G158" s="8">
        <v>0</v>
      </c>
      <c r="H158" s="8">
        <v>0</v>
      </c>
      <c r="I158" s="14">
        <v>1121</v>
      </c>
      <c r="J158" s="8">
        <v>0</v>
      </c>
      <c r="K158" s="52">
        <f t="shared" si="4"/>
        <v>1121</v>
      </c>
    </row>
    <row r="159" spans="1:11" s="31" customFormat="1" hidden="1" x14ac:dyDescent="0.2">
      <c r="A159" s="1" t="s">
        <v>286</v>
      </c>
      <c r="B159" s="1" t="s">
        <v>287</v>
      </c>
      <c r="C159" s="42">
        <v>0</v>
      </c>
      <c r="D159" s="42">
        <v>0</v>
      </c>
      <c r="E159" s="34">
        <v>7350000</v>
      </c>
      <c r="F159" s="48">
        <v>3600000</v>
      </c>
      <c r="G159" s="8">
        <v>0</v>
      </c>
      <c r="H159" s="4">
        <v>1092076.33</v>
      </c>
      <c r="I159" s="16">
        <v>597464.91</v>
      </c>
      <c r="J159" s="16">
        <v>637653.66</v>
      </c>
      <c r="K159" s="52">
        <f t="shared" si="4"/>
        <v>1689541.2400000002</v>
      </c>
    </row>
    <row r="160" spans="1:11" s="31" customFormat="1" hidden="1" x14ac:dyDescent="0.2">
      <c r="A160" s="1" t="s">
        <v>288</v>
      </c>
      <c r="B160" s="1" t="s">
        <v>289</v>
      </c>
      <c r="C160" s="42">
        <v>0</v>
      </c>
      <c r="D160" s="42">
        <v>0</v>
      </c>
      <c r="E160" s="34">
        <v>1500000</v>
      </c>
      <c r="F160" s="49">
        <v>0</v>
      </c>
      <c r="G160" s="8">
        <v>0</v>
      </c>
      <c r="H160" s="8">
        <v>0</v>
      </c>
      <c r="I160" s="14">
        <v>13098</v>
      </c>
      <c r="J160" s="8">
        <v>0</v>
      </c>
      <c r="K160" s="52">
        <f t="shared" si="4"/>
        <v>13098</v>
      </c>
    </row>
    <row r="161" spans="1:11" s="31" customFormat="1" hidden="1" x14ac:dyDescent="0.2">
      <c r="A161" s="1" t="s">
        <v>290</v>
      </c>
      <c r="B161" s="1" t="s">
        <v>291</v>
      </c>
      <c r="C161" s="42">
        <v>0</v>
      </c>
      <c r="D161" s="42">
        <v>0</v>
      </c>
      <c r="E161" s="34">
        <v>1500000</v>
      </c>
      <c r="F161" s="49">
        <v>0</v>
      </c>
      <c r="G161" s="8">
        <v>0</v>
      </c>
      <c r="H161" s="8">
        <v>0</v>
      </c>
      <c r="I161" s="14">
        <v>13098</v>
      </c>
      <c r="J161" s="8">
        <v>0</v>
      </c>
      <c r="K161" s="52">
        <f t="shared" si="4"/>
        <v>13098</v>
      </c>
    </row>
    <row r="162" spans="1:11" s="31" customFormat="1" ht="28.5" hidden="1" x14ac:dyDescent="0.2">
      <c r="A162" s="1" t="s">
        <v>292</v>
      </c>
      <c r="B162" s="1" t="s">
        <v>293</v>
      </c>
      <c r="C162" s="42">
        <v>0</v>
      </c>
      <c r="D162" s="42">
        <v>0</v>
      </c>
      <c r="E162" s="45">
        <v>2000000</v>
      </c>
      <c r="F162" s="48">
        <v>2600000</v>
      </c>
      <c r="G162" s="8">
        <v>0</v>
      </c>
      <c r="H162" s="4">
        <v>1092076.33</v>
      </c>
      <c r="I162" s="17">
        <v>437116.99</v>
      </c>
      <c r="J162" s="8">
        <v>0</v>
      </c>
      <c r="K162" s="52">
        <f t="shared" si="4"/>
        <v>1529193.32</v>
      </c>
    </row>
    <row r="163" spans="1:11" s="31" customFormat="1" hidden="1" x14ac:dyDescent="0.2">
      <c r="A163" s="1" t="s">
        <v>294</v>
      </c>
      <c r="B163" s="1" t="s">
        <v>295</v>
      </c>
      <c r="C163" s="42">
        <v>0</v>
      </c>
      <c r="D163" s="42">
        <v>0</v>
      </c>
      <c r="E163" s="45">
        <v>1900000</v>
      </c>
      <c r="F163" s="48">
        <v>1600000</v>
      </c>
      <c r="G163" s="8">
        <v>0</v>
      </c>
      <c r="H163" s="4">
        <v>1092076.33</v>
      </c>
      <c r="I163" s="16">
        <v>437116.99</v>
      </c>
      <c r="J163" s="8">
        <v>0</v>
      </c>
      <c r="K163" s="52">
        <f t="shared" si="4"/>
        <v>1529193.32</v>
      </c>
    </row>
    <row r="164" spans="1:11" s="31" customFormat="1" hidden="1" x14ac:dyDescent="0.2">
      <c r="A164" s="1" t="s">
        <v>296</v>
      </c>
      <c r="B164" s="1" t="s">
        <v>297</v>
      </c>
      <c r="C164" s="42">
        <v>0</v>
      </c>
      <c r="D164" s="42">
        <v>0</v>
      </c>
      <c r="E164" s="45">
        <v>100000</v>
      </c>
      <c r="F164" s="48">
        <v>1000000</v>
      </c>
      <c r="G164" s="8">
        <v>0</v>
      </c>
      <c r="H164" s="8">
        <v>0</v>
      </c>
      <c r="I164" s="14"/>
      <c r="J164" s="8">
        <v>0</v>
      </c>
      <c r="K164" s="52">
        <f t="shared" si="4"/>
        <v>0</v>
      </c>
    </row>
    <row r="165" spans="1:11" s="31" customFormat="1" hidden="1" x14ac:dyDescent="0.2">
      <c r="A165" s="1" t="s">
        <v>298</v>
      </c>
      <c r="B165" s="1" t="s">
        <v>299</v>
      </c>
      <c r="C165" s="42">
        <v>0</v>
      </c>
      <c r="D165" s="42">
        <v>0</v>
      </c>
      <c r="E165" s="34">
        <v>0</v>
      </c>
      <c r="F165" s="48">
        <v>1000000</v>
      </c>
      <c r="G165" s="8">
        <v>0</v>
      </c>
      <c r="H165" s="8">
        <v>0</v>
      </c>
      <c r="I165" s="14">
        <v>8120</v>
      </c>
      <c r="J165" s="14">
        <v>552534.36</v>
      </c>
      <c r="K165" s="52">
        <f t="shared" si="4"/>
        <v>8120</v>
      </c>
    </row>
    <row r="166" spans="1:11" s="31" customFormat="1" hidden="1" x14ac:dyDescent="0.2">
      <c r="A166" s="1" t="s">
        <v>300</v>
      </c>
      <c r="B166" s="1" t="s">
        <v>301</v>
      </c>
      <c r="C166" s="42">
        <v>0</v>
      </c>
      <c r="D166" s="42">
        <v>0</v>
      </c>
      <c r="E166" s="34">
        <v>0</v>
      </c>
      <c r="F166" s="48">
        <v>1000000</v>
      </c>
      <c r="G166" s="8">
        <v>0</v>
      </c>
      <c r="H166" s="8">
        <v>0</v>
      </c>
      <c r="I166" s="14">
        <v>8120</v>
      </c>
      <c r="J166" s="14">
        <v>552534.36</v>
      </c>
      <c r="K166" s="52">
        <f t="shared" si="4"/>
        <v>8120</v>
      </c>
    </row>
    <row r="167" spans="1:11" s="31" customFormat="1" ht="28.5" hidden="1" x14ac:dyDescent="0.2">
      <c r="A167" s="1" t="s">
        <v>302</v>
      </c>
      <c r="B167" s="1" t="s">
        <v>303</v>
      </c>
      <c r="C167" s="42">
        <v>0</v>
      </c>
      <c r="D167" s="42">
        <v>0</v>
      </c>
      <c r="E167" s="34">
        <v>200000</v>
      </c>
      <c r="F167" s="49">
        <v>0</v>
      </c>
      <c r="G167" s="8">
        <v>0</v>
      </c>
      <c r="H167" s="8">
        <v>0</v>
      </c>
      <c r="I167" s="8">
        <v>0</v>
      </c>
      <c r="J167" s="8">
        <v>0</v>
      </c>
      <c r="K167" s="52">
        <f t="shared" si="4"/>
        <v>0</v>
      </c>
    </row>
    <row r="168" spans="1:11" s="31" customFormat="1" ht="28.5" hidden="1" x14ac:dyDescent="0.2">
      <c r="A168" s="1" t="s">
        <v>304</v>
      </c>
      <c r="B168" s="1" t="s">
        <v>305</v>
      </c>
      <c r="C168" s="42">
        <v>0</v>
      </c>
      <c r="D168" s="42">
        <v>0</v>
      </c>
      <c r="E168" s="34">
        <v>200000</v>
      </c>
      <c r="F168" s="49">
        <v>0</v>
      </c>
      <c r="G168" s="8">
        <v>0</v>
      </c>
      <c r="H168" s="8">
        <v>0</v>
      </c>
      <c r="I168" s="8">
        <v>0</v>
      </c>
      <c r="J168" s="8">
        <v>0</v>
      </c>
      <c r="K168" s="52">
        <f t="shared" si="4"/>
        <v>0</v>
      </c>
    </row>
    <row r="169" spans="1:11" s="31" customFormat="1" hidden="1" x14ac:dyDescent="0.2">
      <c r="A169" s="1" t="s">
        <v>306</v>
      </c>
      <c r="B169" s="1" t="s">
        <v>307</v>
      </c>
      <c r="C169" s="42">
        <v>0</v>
      </c>
      <c r="D169" s="42">
        <v>0</v>
      </c>
      <c r="E169" s="34">
        <v>250000</v>
      </c>
      <c r="F169" s="49">
        <v>0</v>
      </c>
      <c r="G169" s="8">
        <v>0</v>
      </c>
      <c r="H169" s="8">
        <v>0</v>
      </c>
      <c r="I169" s="8">
        <v>0</v>
      </c>
      <c r="J169" s="8">
        <v>0</v>
      </c>
      <c r="K169" s="52">
        <f t="shared" si="4"/>
        <v>0</v>
      </c>
    </row>
    <row r="170" spans="1:11" s="31" customFormat="1" hidden="1" x14ac:dyDescent="0.2">
      <c r="A170" s="1" t="s">
        <v>308</v>
      </c>
      <c r="B170" s="1" t="s">
        <v>309</v>
      </c>
      <c r="C170" s="42">
        <v>0</v>
      </c>
      <c r="D170" s="42">
        <v>0</v>
      </c>
      <c r="E170" s="45">
        <v>250000</v>
      </c>
      <c r="F170" s="49">
        <v>0</v>
      </c>
      <c r="G170" s="8">
        <v>0</v>
      </c>
      <c r="H170" s="8">
        <v>0</v>
      </c>
      <c r="I170" s="8">
        <v>0</v>
      </c>
      <c r="J170" s="8">
        <v>0</v>
      </c>
      <c r="K170" s="52">
        <f t="shared" si="4"/>
        <v>0</v>
      </c>
    </row>
    <row r="171" spans="1:11" s="31" customFormat="1" hidden="1" x14ac:dyDescent="0.2">
      <c r="A171" s="1" t="s">
        <v>310</v>
      </c>
      <c r="B171" s="1" t="s">
        <v>311</v>
      </c>
      <c r="C171" s="42">
        <v>0</v>
      </c>
      <c r="D171" s="42">
        <v>0</v>
      </c>
      <c r="E171" s="45">
        <v>1200000</v>
      </c>
      <c r="F171" s="49">
        <v>0</v>
      </c>
      <c r="G171" s="8">
        <v>0</v>
      </c>
      <c r="H171" s="8">
        <v>0</v>
      </c>
      <c r="I171" s="14">
        <v>27848</v>
      </c>
      <c r="J171" s="8">
        <v>0</v>
      </c>
      <c r="K171" s="52">
        <f t="shared" si="4"/>
        <v>27848</v>
      </c>
    </row>
    <row r="172" spans="1:11" s="31" customFormat="1" hidden="1" x14ac:dyDescent="0.2">
      <c r="A172" s="1" t="s">
        <v>312</v>
      </c>
      <c r="B172" s="1" t="s">
        <v>311</v>
      </c>
      <c r="C172" s="42">
        <v>0</v>
      </c>
      <c r="D172" s="42">
        <v>0</v>
      </c>
      <c r="E172" s="45">
        <v>1200000</v>
      </c>
      <c r="F172" s="49">
        <v>0</v>
      </c>
      <c r="G172" s="8">
        <v>0</v>
      </c>
      <c r="H172" s="8">
        <v>0</v>
      </c>
      <c r="I172" s="14">
        <v>27848</v>
      </c>
      <c r="J172" s="8">
        <v>0</v>
      </c>
      <c r="K172" s="52">
        <f t="shared" si="4"/>
        <v>27848</v>
      </c>
    </row>
    <row r="173" spans="1:11" s="31" customFormat="1" hidden="1" x14ac:dyDescent="0.2">
      <c r="A173" s="1" t="s">
        <v>313</v>
      </c>
      <c r="B173" s="1" t="s">
        <v>314</v>
      </c>
      <c r="C173" s="42">
        <v>0</v>
      </c>
      <c r="D173" s="42">
        <v>0</v>
      </c>
      <c r="E173" s="45">
        <v>1000000</v>
      </c>
      <c r="F173" s="49">
        <v>0</v>
      </c>
      <c r="G173" s="8">
        <v>0</v>
      </c>
      <c r="H173" s="8">
        <v>0</v>
      </c>
      <c r="I173" s="14">
        <v>13747</v>
      </c>
      <c r="J173" s="14">
        <v>85119.3</v>
      </c>
      <c r="K173" s="52">
        <f t="shared" si="4"/>
        <v>13747</v>
      </c>
    </row>
    <row r="174" spans="1:11" s="31" customFormat="1" hidden="1" x14ac:dyDescent="0.2">
      <c r="A174" s="1" t="s">
        <v>315</v>
      </c>
      <c r="B174" s="1" t="s">
        <v>316</v>
      </c>
      <c r="C174" s="42">
        <v>0</v>
      </c>
      <c r="D174" s="42">
        <v>0</v>
      </c>
      <c r="E174" s="45">
        <v>700000</v>
      </c>
      <c r="F174" s="49">
        <v>0</v>
      </c>
      <c r="G174" s="8">
        <v>0</v>
      </c>
      <c r="H174" s="8">
        <v>0</v>
      </c>
      <c r="I174" s="14">
        <v>13747</v>
      </c>
      <c r="J174" s="8">
        <v>0</v>
      </c>
      <c r="K174" s="52">
        <f t="shared" si="4"/>
        <v>13747</v>
      </c>
    </row>
    <row r="175" spans="1:11" s="31" customFormat="1" hidden="1" x14ac:dyDescent="0.2">
      <c r="A175" s="1" t="s">
        <v>317</v>
      </c>
      <c r="B175" s="1" t="s">
        <v>318</v>
      </c>
      <c r="C175" s="42">
        <v>0</v>
      </c>
      <c r="D175" s="42">
        <v>0</v>
      </c>
      <c r="E175" s="45">
        <v>300000</v>
      </c>
      <c r="F175" s="49">
        <v>0</v>
      </c>
      <c r="G175" s="8">
        <v>0</v>
      </c>
      <c r="H175" s="8">
        <v>0</v>
      </c>
      <c r="I175" s="14"/>
      <c r="J175" s="14">
        <v>85119.3</v>
      </c>
      <c r="K175" s="52">
        <f t="shared" si="4"/>
        <v>0</v>
      </c>
    </row>
    <row r="176" spans="1:11" s="31" customFormat="1" ht="28.5" hidden="1" x14ac:dyDescent="0.2">
      <c r="A176" s="1" t="s">
        <v>319</v>
      </c>
      <c r="B176" s="1" t="s">
        <v>320</v>
      </c>
      <c r="C176" s="42">
        <v>0</v>
      </c>
      <c r="D176" s="42">
        <v>0</v>
      </c>
      <c r="E176" s="45">
        <v>1200000</v>
      </c>
      <c r="F176" s="49">
        <v>0</v>
      </c>
      <c r="G176" s="8">
        <v>0</v>
      </c>
      <c r="H176" s="8">
        <v>0</v>
      </c>
      <c r="I176" s="14">
        <v>97534.92</v>
      </c>
      <c r="J176" s="8">
        <v>0</v>
      </c>
      <c r="K176" s="52">
        <f t="shared" si="4"/>
        <v>97534.92</v>
      </c>
    </row>
    <row r="177" spans="1:11" s="31" customFormat="1" hidden="1" x14ac:dyDescent="0.2">
      <c r="A177" s="1" t="s">
        <v>321</v>
      </c>
      <c r="B177" s="1" t="s">
        <v>322</v>
      </c>
      <c r="C177" s="42">
        <v>0</v>
      </c>
      <c r="D177" s="42">
        <v>0</v>
      </c>
      <c r="E177" s="45">
        <v>700000</v>
      </c>
      <c r="F177" s="49">
        <v>0</v>
      </c>
      <c r="G177" s="8">
        <v>0</v>
      </c>
      <c r="H177" s="8">
        <v>0</v>
      </c>
      <c r="I177" s="14">
        <v>2068.1999999999998</v>
      </c>
      <c r="J177" s="8">
        <v>0</v>
      </c>
      <c r="K177" s="52">
        <f t="shared" si="4"/>
        <v>2068.1999999999998</v>
      </c>
    </row>
    <row r="178" spans="1:11" s="31" customFormat="1" hidden="1" x14ac:dyDescent="0.2">
      <c r="A178" s="1" t="s">
        <v>323</v>
      </c>
      <c r="B178" s="1" t="s">
        <v>324</v>
      </c>
      <c r="C178" s="42">
        <v>0</v>
      </c>
      <c r="D178" s="42">
        <v>0</v>
      </c>
      <c r="E178" s="45">
        <v>500000</v>
      </c>
      <c r="F178" s="49">
        <v>0</v>
      </c>
      <c r="G178" s="8">
        <v>0</v>
      </c>
      <c r="H178" s="8">
        <v>0</v>
      </c>
      <c r="I178" s="14">
        <v>95466.72</v>
      </c>
      <c r="J178" s="8">
        <v>0</v>
      </c>
      <c r="K178" s="52">
        <f t="shared" si="4"/>
        <v>95466.72</v>
      </c>
    </row>
    <row r="179" spans="1:11" s="22" customFormat="1" x14ac:dyDescent="0.2">
      <c r="A179" s="19">
        <v>2.4</v>
      </c>
      <c r="B179" s="19" t="s">
        <v>406</v>
      </c>
      <c r="C179" s="38"/>
      <c r="D179" s="38"/>
      <c r="E179" s="44">
        <v>4220000</v>
      </c>
      <c r="F179" s="44"/>
      <c r="G179" s="20"/>
      <c r="H179" s="20">
        <v>25000</v>
      </c>
      <c r="I179" s="21">
        <v>276211.90000000002</v>
      </c>
      <c r="J179" s="21">
        <v>60000</v>
      </c>
      <c r="K179" s="53">
        <f t="shared" si="4"/>
        <v>301211.90000000002</v>
      </c>
    </row>
    <row r="180" spans="1:11" s="31" customFormat="1" ht="28.5" hidden="1" x14ac:dyDescent="0.2">
      <c r="A180" s="1" t="s">
        <v>325</v>
      </c>
      <c r="B180" s="1" t="s">
        <v>326</v>
      </c>
      <c r="C180" s="42">
        <v>0</v>
      </c>
      <c r="D180" s="42">
        <v>0</v>
      </c>
      <c r="E180" s="45">
        <v>4200000</v>
      </c>
      <c r="F180" s="49">
        <v>0</v>
      </c>
      <c r="G180" s="8">
        <v>0</v>
      </c>
      <c r="H180" s="4">
        <v>25000</v>
      </c>
      <c r="I180" s="16">
        <v>276211.90000000002</v>
      </c>
      <c r="J180" s="16">
        <v>60000</v>
      </c>
      <c r="K180" s="52">
        <f t="shared" si="4"/>
        <v>301211.90000000002</v>
      </c>
    </row>
    <row r="181" spans="1:11" s="31" customFormat="1" hidden="1" x14ac:dyDescent="0.2">
      <c r="A181" s="1" t="s">
        <v>327</v>
      </c>
      <c r="B181" s="1" t="s">
        <v>328</v>
      </c>
      <c r="C181" s="42">
        <v>0</v>
      </c>
      <c r="D181" s="42">
        <v>0</v>
      </c>
      <c r="E181" s="45">
        <v>100000</v>
      </c>
      <c r="F181" s="49">
        <v>0</v>
      </c>
      <c r="G181" s="8">
        <v>0</v>
      </c>
      <c r="H181" s="8">
        <v>0</v>
      </c>
      <c r="I181" s="8">
        <v>0</v>
      </c>
      <c r="J181" s="14">
        <v>60000</v>
      </c>
      <c r="K181" s="52">
        <f t="shared" si="4"/>
        <v>0</v>
      </c>
    </row>
    <row r="182" spans="1:11" s="31" customFormat="1" ht="28.5" hidden="1" x14ac:dyDescent="0.2">
      <c r="A182" s="1" t="s">
        <v>329</v>
      </c>
      <c r="B182" s="1" t="s">
        <v>330</v>
      </c>
      <c r="C182" s="42">
        <v>0</v>
      </c>
      <c r="D182" s="42">
        <v>0</v>
      </c>
      <c r="E182" s="45">
        <v>100000</v>
      </c>
      <c r="F182" s="49">
        <v>0</v>
      </c>
      <c r="G182" s="8">
        <v>0</v>
      </c>
      <c r="H182" s="8">
        <v>0</v>
      </c>
      <c r="I182" s="8">
        <v>0</v>
      </c>
      <c r="J182" s="8">
        <v>0</v>
      </c>
      <c r="K182" s="52">
        <f t="shared" si="4"/>
        <v>0</v>
      </c>
    </row>
    <row r="183" spans="1:11" s="31" customFormat="1" hidden="1" x14ac:dyDescent="0.2">
      <c r="A183" s="1" t="s">
        <v>331</v>
      </c>
      <c r="B183" s="1" t="s">
        <v>332</v>
      </c>
      <c r="C183" s="42">
        <v>0</v>
      </c>
      <c r="D183" s="42">
        <v>0</v>
      </c>
      <c r="E183" s="45">
        <v>4000000</v>
      </c>
      <c r="F183" s="49">
        <v>0</v>
      </c>
      <c r="G183" s="8">
        <v>0</v>
      </c>
      <c r="H183" s="8">
        <v>0</v>
      </c>
      <c r="I183" s="14">
        <v>253599.99</v>
      </c>
      <c r="J183" s="8">
        <v>0</v>
      </c>
      <c r="K183" s="52">
        <f t="shared" si="4"/>
        <v>253599.99</v>
      </c>
    </row>
    <row r="184" spans="1:11" s="31" customFormat="1" hidden="1" x14ac:dyDescent="0.2">
      <c r="A184" s="1" t="s">
        <v>333</v>
      </c>
      <c r="B184" s="1" t="s">
        <v>334</v>
      </c>
      <c r="C184" s="42">
        <v>0</v>
      </c>
      <c r="D184" s="42">
        <v>0</v>
      </c>
      <c r="E184" s="45">
        <v>2500000</v>
      </c>
      <c r="F184" s="49">
        <v>0</v>
      </c>
      <c r="G184" s="8">
        <v>0</v>
      </c>
      <c r="H184" s="8">
        <v>0</v>
      </c>
      <c r="I184" s="14">
        <v>188485.71</v>
      </c>
      <c r="J184" s="8">
        <v>0</v>
      </c>
      <c r="K184" s="52">
        <f t="shared" si="4"/>
        <v>188485.71</v>
      </c>
    </row>
    <row r="185" spans="1:11" s="31" customFormat="1" hidden="1" x14ac:dyDescent="0.2">
      <c r="A185" s="1" t="s">
        <v>335</v>
      </c>
      <c r="B185" s="1" t="s">
        <v>336</v>
      </c>
      <c r="C185" s="42">
        <v>0</v>
      </c>
      <c r="D185" s="42">
        <v>0</v>
      </c>
      <c r="E185" s="45">
        <v>1500000</v>
      </c>
      <c r="F185" s="49">
        <v>0</v>
      </c>
      <c r="G185" s="8">
        <v>0</v>
      </c>
      <c r="H185" s="8">
        <v>0</v>
      </c>
      <c r="I185" s="14">
        <v>65114.28</v>
      </c>
      <c r="J185" s="8">
        <v>0</v>
      </c>
      <c r="K185" s="52">
        <f t="shared" si="4"/>
        <v>65114.28</v>
      </c>
    </row>
    <row r="186" spans="1:11" s="31" customFormat="1" ht="28.5" hidden="1" x14ac:dyDescent="0.2">
      <c r="A186" s="1" t="s">
        <v>337</v>
      </c>
      <c r="B186" s="1" t="s">
        <v>338</v>
      </c>
      <c r="C186" s="42">
        <v>0</v>
      </c>
      <c r="D186" s="42">
        <v>0</v>
      </c>
      <c r="E186" s="45">
        <v>100000</v>
      </c>
      <c r="F186" s="49">
        <v>0</v>
      </c>
      <c r="G186" s="8">
        <v>0</v>
      </c>
      <c r="H186" s="4">
        <v>25000</v>
      </c>
      <c r="I186" s="17">
        <v>22611.91</v>
      </c>
      <c r="J186" s="8">
        <v>0</v>
      </c>
      <c r="K186" s="52">
        <f t="shared" si="4"/>
        <v>47611.91</v>
      </c>
    </row>
    <row r="187" spans="1:11" s="31" customFormat="1" ht="28.5" hidden="1" x14ac:dyDescent="0.2">
      <c r="A187" s="1" t="s">
        <v>339</v>
      </c>
      <c r="B187" s="1" t="s">
        <v>340</v>
      </c>
      <c r="C187" s="42">
        <v>0</v>
      </c>
      <c r="D187" s="42">
        <v>0</v>
      </c>
      <c r="E187" s="45">
        <v>100000</v>
      </c>
      <c r="F187" s="49">
        <v>0</v>
      </c>
      <c r="G187" s="8">
        <v>0</v>
      </c>
      <c r="H187" s="4">
        <v>25000</v>
      </c>
      <c r="I187" s="16">
        <v>22611.91</v>
      </c>
      <c r="J187" s="8">
        <v>0</v>
      </c>
      <c r="K187" s="52">
        <f t="shared" si="4"/>
        <v>47611.91</v>
      </c>
    </row>
    <row r="188" spans="1:11" s="31" customFormat="1" ht="28.5" hidden="1" x14ac:dyDescent="0.2">
      <c r="A188" s="1" t="s">
        <v>341</v>
      </c>
      <c r="B188" s="1" t="s">
        <v>342</v>
      </c>
      <c r="C188" s="42">
        <v>0</v>
      </c>
      <c r="D188" s="42">
        <v>0</v>
      </c>
      <c r="E188" s="45">
        <v>20000</v>
      </c>
      <c r="F188" s="49">
        <v>0</v>
      </c>
      <c r="G188" s="8">
        <v>0</v>
      </c>
      <c r="H188" s="8">
        <v>0</v>
      </c>
      <c r="I188" s="8">
        <v>0</v>
      </c>
      <c r="J188" s="8">
        <v>0</v>
      </c>
      <c r="K188" s="52">
        <f t="shared" si="4"/>
        <v>0</v>
      </c>
    </row>
    <row r="189" spans="1:11" s="31" customFormat="1" ht="28.5" hidden="1" x14ac:dyDescent="0.2">
      <c r="A189" s="1" t="s">
        <v>343</v>
      </c>
      <c r="B189" s="1" t="s">
        <v>344</v>
      </c>
      <c r="C189" s="42">
        <v>0</v>
      </c>
      <c r="D189" s="42">
        <v>0</v>
      </c>
      <c r="E189" s="48">
        <v>20000</v>
      </c>
      <c r="F189" s="49">
        <v>0</v>
      </c>
      <c r="G189" s="8">
        <v>0</v>
      </c>
      <c r="H189" s="8">
        <v>0</v>
      </c>
      <c r="I189" s="8">
        <v>0</v>
      </c>
      <c r="J189" s="8">
        <v>0</v>
      </c>
      <c r="K189" s="52">
        <f t="shared" si="4"/>
        <v>0</v>
      </c>
    </row>
    <row r="190" spans="1:11" s="31" customFormat="1" ht="28.5" hidden="1" x14ac:dyDescent="0.2">
      <c r="A190" s="1" t="s">
        <v>345</v>
      </c>
      <c r="B190" s="1" t="s">
        <v>346</v>
      </c>
      <c r="C190" s="42">
        <v>0</v>
      </c>
      <c r="D190" s="42">
        <v>0</v>
      </c>
      <c r="E190" s="48">
        <v>20000</v>
      </c>
      <c r="F190" s="49">
        <v>0</v>
      </c>
      <c r="G190" s="8">
        <v>0</v>
      </c>
      <c r="H190" s="8">
        <v>0</v>
      </c>
      <c r="I190" s="8">
        <v>0</v>
      </c>
      <c r="J190" s="8">
        <v>0</v>
      </c>
      <c r="K190" s="52">
        <f t="shared" si="4"/>
        <v>0</v>
      </c>
    </row>
    <row r="191" spans="1:11" s="31" customFormat="1" ht="28.5" hidden="1" x14ac:dyDescent="0.2">
      <c r="A191" s="1" t="s">
        <v>347</v>
      </c>
      <c r="B191" s="1" t="s">
        <v>346</v>
      </c>
      <c r="C191" s="42">
        <v>0</v>
      </c>
      <c r="D191" s="42">
        <v>0</v>
      </c>
      <c r="E191" s="48">
        <v>20000</v>
      </c>
      <c r="F191" s="49">
        <v>0</v>
      </c>
      <c r="G191" s="8">
        <v>0</v>
      </c>
      <c r="H191" s="8">
        <v>0</v>
      </c>
      <c r="I191" s="8">
        <v>0</v>
      </c>
      <c r="J191" s="8">
        <v>0</v>
      </c>
      <c r="K191" s="52">
        <f t="shared" si="4"/>
        <v>0</v>
      </c>
    </row>
    <row r="192" spans="1:11" s="22" customFormat="1" x14ac:dyDescent="0.2">
      <c r="A192" s="19">
        <v>2.6</v>
      </c>
      <c r="B192" s="19" t="s">
        <v>407</v>
      </c>
      <c r="C192" s="38"/>
      <c r="D192" s="38"/>
      <c r="E192" s="44">
        <v>29721180</v>
      </c>
      <c r="F192" s="44"/>
      <c r="G192" s="20"/>
      <c r="H192" s="20">
        <v>15849.48</v>
      </c>
      <c r="I192" s="21">
        <v>2202149.42</v>
      </c>
      <c r="J192" s="56">
        <v>0</v>
      </c>
      <c r="K192" s="53">
        <f t="shared" si="4"/>
        <v>2217998.9</v>
      </c>
    </row>
    <row r="193" spans="1:11" s="31" customFormat="1" hidden="1" x14ac:dyDescent="0.2">
      <c r="A193" s="1" t="s">
        <v>348</v>
      </c>
      <c r="B193" s="1" t="s">
        <v>349</v>
      </c>
      <c r="C193" s="42">
        <v>0</v>
      </c>
      <c r="D193" s="42">
        <v>0</v>
      </c>
      <c r="E193" s="48">
        <v>21521180</v>
      </c>
      <c r="F193" s="49">
        <v>0</v>
      </c>
      <c r="G193" s="8">
        <v>0</v>
      </c>
      <c r="H193" s="4">
        <v>15849.48</v>
      </c>
      <c r="I193" s="16">
        <v>1457269.56</v>
      </c>
      <c r="J193" s="8">
        <v>0</v>
      </c>
      <c r="K193" s="52">
        <f t="shared" si="4"/>
        <v>1473119.04</v>
      </c>
    </row>
    <row r="194" spans="1:11" s="31" customFormat="1" hidden="1" x14ac:dyDescent="0.2">
      <c r="A194" s="1" t="s">
        <v>350</v>
      </c>
      <c r="B194" s="1" t="s">
        <v>351</v>
      </c>
      <c r="C194" s="42">
        <v>0</v>
      </c>
      <c r="D194" s="42">
        <v>0</v>
      </c>
      <c r="E194" s="48">
        <v>3000000</v>
      </c>
      <c r="F194" s="49">
        <v>0</v>
      </c>
      <c r="G194" s="8">
        <v>0</v>
      </c>
      <c r="H194" s="4">
        <v>15849.48</v>
      </c>
      <c r="I194" s="16">
        <v>24600</v>
      </c>
      <c r="J194" s="8">
        <v>0</v>
      </c>
      <c r="K194" s="52">
        <f t="shared" si="4"/>
        <v>40449.479999999996</v>
      </c>
    </row>
    <row r="195" spans="1:11" s="31" customFormat="1" hidden="1" x14ac:dyDescent="0.2">
      <c r="A195" s="1" t="s">
        <v>352</v>
      </c>
      <c r="B195" s="1" t="s">
        <v>353</v>
      </c>
      <c r="C195" s="42">
        <v>0</v>
      </c>
      <c r="D195" s="42">
        <v>0</v>
      </c>
      <c r="E195" s="48">
        <v>3000000</v>
      </c>
      <c r="F195" s="49">
        <v>0</v>
      </c>
      <c r="G195" s="8">
        <v>0</v>
      </c>
      <c r="H195" s="4">
        <v>15849.48</v>
      </c>
      <c r="I195" s="16">
        <v>24600</v>
      </c>
      <c r="J195" s="8">
        <v>0</v>
      </c>
      <c r="K195" s="52">
        <f t="shared" si="4"/>
        <v>40449.479999999996</v>
      </c>
    </row>
    <row r="196" spans="1:11" s="31" customFormat="1" hidden="1" x14ac:dyDescent="0.2">
      <c r="A196" s="1" t="s">
        <v>354</v>
      </c>
      <c r="B196" s="1" t="s">
        <v>355</v>
      </c>
      <c r="C196" s="42">
        <v>0</v>
      </c>
      <c r="D196" s="42">
        <v>0</v>
      </c>
      <c r="E196" s="48">
        <v>2000000</v>
      </c>
      <c r="F196" s="49">
        <v>0</v>
      </c>
      <c r="G196" s="8">
        <v>0</v>
      </c>
      <c r="H196" s="8">
        <v>0</v>
      </c>
      <c r="I196" s="14"/>
      <c r="J196" s="8">
        <v>0</v>
      </c>
      <c r="K196" s="52">
        <f t="shared" si="4"/>
        <v>0</v>
      </c>
    </row>
    <row r="197" spans="1:11" s="31" customFormat="1" hidden="1" x14ac:dyDescent="0.2">
      <c r="A197" s="1" t="s">
        <v>356</v>
      </c>
      <c r="B197" s="1" t="s">
        <v>355</v>
      </c>
      <c r="C197" s="42">
        <v>0</v>
      </c>
      <c r="D197" s="42">
        <v>0</v>
      </c>
      <c r="E197" s="48">
        <v>2000000</v>
      </c>
      <c r="F197" s="49">
        <v>0</v>
      </c>
      <c r="G197" s="8">
        <v>0</v>
      </c>
      <c r="H197" s="8">
        <v>0</v>
      </c>
      <c r="I197" s="14"/>
      <c r="J197" s="8">
        <v>0</v>
      </c>
      <c r="K197" s="52">
        <f t="shared" si="4"/>
        <v>0</v>
      </c>
    </row>
    <row r="198" spans="1:11" s="31" customFormat="1" ht="28.5" hidden="1" x14ac:dyDescent="0.2">
      <c r="A198" s="1" t="s">
        <v>357</v>
      </c>
      <c r="B198" s="1" t="s">
        <v>358</v>
      </c>
      <c r="C198" s="42">
        <v>0</v>
      </c>
      <c r="D198" s="42">
        <v>0</v>
      </c>
      <c r="E198" s="48">
        <v>15521180</v>
      </c>
      <c r="F198" s="49">
        <v>0</v>
      </c>
      <c r="G198" s="8">
        <v>0</v>
      </c>
      <c r="H198" s="8">
        <v>0</v>
      </c>
      <c r="I198" s="14">
        <v>1432669.56</v>
      </c>
      <c r="J198" s="8">
        <v>0</v>
      </c>
      <c r="K198" s="52">
        <f t="shared" si="4"/>
        <v>1432669.56</v>
      </c>
    </row>
    <row r="199" spans="1:11" s="31" customFormat="1" ht="28.5" hidden="1" x14ac:dyDescent="0.2">
      <c r="A199" s="1" t="s">
        <v>359</v>
      </c>
      <c r="B199" s="1" t="s">
        <v>360</v>
      </c>
      <c r="C199" s="42">
        <v>0</v>
      </c>
      <c r="D199" s="42">
        <v>0</v>
      </c>
      <c r="E199" s="48">
        <v>15521180</v>
      </c>
      <c r="F199" s="49">
        <v>0</v>
      </c>
      <c r="G199" s="8">
        <v>0</v>
      </c>
      <c r="H199" s="8">
        <v>0</v>
      </c>
      <c r="I199" s="14">
        <v>1432699.56</v>
      </c>
      <c r="J199" s="8">
        <v>0</v>
      </c>
      <c r="K199" s="52">
        <f>SUM(G199:I199)</f>
        <v>1432699.56</v>
      </c>
    </row>
    <row r="200" spans="1:11" s="31" customFormat="1" hidden="1" x14ac:dyDescent="0.2">
      <c r="A200" s="1" t="s">
        <v>361</v>
      </c>
      <c r="B200" s="1" t="s">
        <v>362</v>
      </c>
      <c r="C200" s="42">
        <v>0</v>
      </c>
      <c r="D200" s="42">
        <v>0</v>
      </c>
      <c r="E200" s="48">
        <v>1000000</v>
      </c>
      <c r="F200" s="49">
        <v>0</v>
      </c>
      <c r="G200" s="8">
        <v>0</v>
      </c>
      <c r="H200" s="8">
        <v>0</v>
      </c>
      <c r="I200" s="8">
        <v>0</v>
      </c>
      <c r="J200" s="8">
        <v>0</v>
      </c>
      <c r="K200" s="52">
        <f t="shared" ref="K200:K230" si="5">SUM(G200:I200)</f>
        <v>0</v>
      </c>
    </row>
    <row r="201" spans="1:11" s="31" customFormat="1" hidden="1" x14ac:dyDescent="0.2">
      <c r="A201" s="1" t="s">
        <v>363</v>
      </c>
      <c r="B201" s="1" t="s">
        <v>364</v>
      </c>
      <c r="C201" s="42">
        <v>0</v>
      </c>
      <c r="D201" s="42">
        <v>0</v>
      </c>
      <c r="E201" s="50">
        <v>1000000</v>
      </c>
      <c r="F201" s="48">
        <v>0</v>
      </c>
      <c r="G201" s="8">
        <v>0</v>
      </c>
      <c r="H201" s="8">
        <v>0</v>
      </c>
      <c r="I201" s="8">
        <v>0</v>
      </c>
      <c r="J201" s="8">
        <v>0</v>
      </c>
      <c r="K201" s="52">
        <f t="shared" si="5"/>
        <v>0</v>
      </c>
    </row>
    <row r="202" spans="1:11" s="31" customFormat="1" ht="28.5" hidden="1" x14ac:dyDescent="0.2">
      <c r="A202" s="1" t="s">
        <v>365</v>
      </c>
      <c r="B202" s="1" t="s">
        <v>366</v>
      </c>
      <c r="C202" s="42">
        <v>0</v>
      </c>
      <c r="D202" s="42">
        <v>0</v>
      </c>
      <c r="E202" s="50">
        <v>2000000</v>
      </c>
      <c r="F202" s="48">
        <v>-145120</v>
      </c>
      <c r="G202" s="8">
        <v>0</v>
      </c>
      <c r="H202" s="8">
        <v>0</v>
      </c>
      <c r="I202" s="8">
        <v>0</v>
      </c>
      <c r="J202" s="8">
        <v>0</v>
      </c>
      <c r="K202" s="52">
        <f t="shared" si="5"/>
        <v>0</v>
      </c>
    </row>
    <row r="203" spans="1:11" s="31" customFormat="1" hidden="1" x14ac:dyDescent="0.2">
      <c r="A203" s="1" t="s">
        <v>367</v>
      </c>
      <c r="B203" s="1" t="s">
        <v>368</v>
      </c>
      <c r="C203" s="42">
        <v>0</v>
      </c>
      <c r="D203" s="42">
        <v>0</v>
      </c>
      <c r="E203" s="50">
        <v>2000000</v>
      </c>
      <c r="F203" s="48">
        <v>-145120</v>
      </c>
      <c r="G203" s="8">
        <v>0</v>
      </c>
      <c r="H203" s="8">
        <v>0</v>
      </c>
      <c r="I203" s="8">
        <v>0</v>
      </c>
      <c r="J203" s="8">
        <v>0</v>
      </c>
      <c r="K203" s="52">
        <f t="shared" si="5"/>
        <v>0</v>
      </c>
    </row>
    <row r="204" spans="1:11" s="31" customFormat="1" hidden="1" x14ac:dyDescent="0.2">
      <c r="A204" s="1" t="s">
        <v>369</v>
      </c>
      <c r="B204" s="1" t="s">
        <v>370</v>
      </c>
      <c r="C204" s="42">
        <v>0</v>
      </c>
      <c r="D204" s="42">
        <v>0</v>
      </c>
      <c r="E204" s="50">
        <v>2000000</v>
      </c>
      <c r="F204" s="48">
        <v>-145120</v>
      </c>
      <c r="G204" s="8">
        <v>0</v>
      </c>
      <c r="H204" s="8">
        <v>0</v>
      </c>
      <c r="I204" s="8">
        <v>0</v>
      </c>
      <c r="J204" s="8">
        <v>0</v>
      </c>
      <c r="K204" s="52">
        <f t="shared" si="5"/>
        <v>0</v>
      </c>
    </row>
    <row r="205" spans="1:11" s="31" customFormat="1" ht="28.5" hidden="1" x14ac:dyDescent="0.2">
      <c r="A205" s="1" t="s">
        <v>419</v>
      </c>
      <c r="B205" s="1" t="s">
        <v>420</v>
      </c>
      <c r="C205" s="42"/>
      <c r="D205" s="42"/>
      <c r="E205" s="49">
        <v>0</v>
      </c>
      <c r="F205" s="45">
        <v>190120</v>
      </c>
      <c r="G205" s="8">
        <v>0</v>
      </c>
      <c r="H205" s="8">
        <v>0</v>
      </c>
      <c r="I205" s="14">
        <v>190120</v>
      </c>
      <c r="J205" s="8">
        <v>0</v>
      </c>
      <c r="K205" s="52">
        <f t="shared" si="5"/>
        <v>190120</v>
      </c>
    </row>
    <row r="206" spans="1:11" s="31" customFormat="1" hidden="1" x14ac:dyDescent="0.2">
      <c r="A206" s="1" t="s">
        <v>421</v>
      </c>
      <c r="B206" s="1" t="s">
        <v>422</v>
      </c>
      <c r="C206" s="42"/>
      <c r="D206" s="42"/>
      <c r="E206" s="49">
        <v>0</v>
      </c>
      <c r="F206" s="45">
        <v>190120</v>
      </c>
      <c r="G206" s="8">
        <v>0</v>
      </c>
      <c r="H206" s="8">
        <v>0</v>
      </c>
      <c r="I206" s="14">
        <v>190120</v>
      </c>
      <c r="J206" s="8">
        <v>0</v>
      </c>
      <c r="K206" s="52">
        <f t="shared" si="5"/>
        <v>190120</v>
      </c>
    </row>
    <row r="207" spans="1:11" s="31" customFormat="1" hidden="1" x14ac:dyDescent="0.2">
      <c r="A207" s="1" t="s">
        <v>423</v>
      </c>
      <c r="B207" s="1" t="s">
        <v>422</v>
      </c>
      <c r="C207" s="42"/>
      <c r="D207" s="42"/>
      <c r="E207" s="49">
        <v>0</v>
      </c>
      <c r="F207" s="45">
        <v>190120</v>
      </c>
      <c r="G207" s="8">
        <v>0</v>
      </c>
      <c r="H207" s="8">
        <v>0</v>
      </c>
      <c r="I207" s="14">
        <v>190120</v>
      </c>
      <c r="J207" s="8">
        <v>0</v>
      </c>
      <c r="K207" s="52">
        <f t="shared" si="5"/>
        <v>190120</v>
      </c>
    </row>
    <row r="208" spans="1:11" s="31" customFormat="1" ht="28.5" hidden="1" x14ac:dyDescent="0.2">
      <c r="A208" s="1" t="s">
        <v>371</v>
      </c>
      <c r="B208" s="1" t="s">
        <v>404</v>
      </c>
      <c r="C208" s="42">
        <v>0</v>
      </c>
      <c r="D208" s="42">
        <v>0</v>
      </c>
      <c r="E208" s="50">
        <v>1000000</v>
      </c>
      <c r="F208" s="49">
        <v>0</v>
      </c>
      <c r="G208" s="8">
        <v>0</v>
      </c>
      <c r="H208" s="8">
        <v>0</v>
      </c>
      <c r="I208" s="8">
        <v>0</v>
      </c>
      <c r="J208" s="8">
        <v>0</v>
      </c>
      <c r="K208" s="52">
        <f t="shared" si="5"/>
        <v>0</v>
      </c>
    </row>
    <row r="209" spans="1:19" s="31" customFormat="1" hidden="1" x14ac:dyDescent="0.2">
      <c r="A209" s="1" t="s">
        <v>372</v>
      </c>
      <c r="B209" s="1" t="s">
        <v>373</v>
      </c>
      <c r="C209" s="42">
        <v>0</v>
      </c>
      <c r="D209" s="42">
        <v>0</v>
      </c>
      <c r="E209" s="48">
        <v>1000000</v>
      </c>
      <c r="F209" s="49">
        <v>0</v>
      </c>
      <c r="G209" s="8">
        <v>0</v>
      </c>
      <c r="H209" s="8">
        <v>0</v>
      </c>
      <c r="I209" s="8">
        <v>0</v>
      </c>
      <c r="J209" s="8">
        <v>0</v>
      </c>
      <c r="K209" s="52">
        <f t="shared" si="5"/>
        <v>0</v>
      </c>
    </row>
    <row r="210" spans="1:19" s="31" customFormat="1" hidden="1" x14ac:dyDescent="0.2">
      <c r="A210" s="1" t="s">
        <v>374</v>
      </c>
      <c r="B210" s="1" t="s">
        <v>373</v>
      </c>
      <c r="C210" s="42">
        <v>0</v>
      </c>
      <c r="D210" s="42">
        <v>0</v>
      </c>
      <c r="E210" s="48">
        <v>1000000</v>
      </c>
      <c r="F210" s="49">
        <v>0</v>
      </c>
      <c r="G210" s="8">
        <v>0</v>
      </c>
      <c r="H210" s="8">
        <v>0</v>
      </c>
      <c r="I210" s="8">
        <v>0</v>
      </c>
      <c r="J210" s="8">
        <v>0</v>
      </c>
      <c r="K210" s="52">
        <f t="shared" si="5"/>
        <v>0</v>
      </c>
    </row>
    <row r="211" spans="1:19" s="31" customFormat="1" hidden="1" x14ac:dyDescent="0.2">
      <c r="A211" s="1" t="s">
        <v>375</v>
      </c>
      <c r="B211" s="1" t="s">
        <v>376</v>
      </c>
      <c r="C211" s="42">
        <v>0</v>
      </c>
      <c r="D211" s="42">
        <v>0</v>
      </c>
      <c r="E211" s="48">
        <v>4000000</v>
      </c>
      <c r="F211" s="49">
        <v>0</v>
      </c>
      <c r="G211" s="8">
        <v>0</v>
      </c>
      <c r="H211" s="8">
        <v>0</v>
      </c>
      <c r="I211" s="8">
        <v>0</v>
      </c>
      <c r="J211" s="8">
        <v>0</v>
      </c>
      <c r="K211" s="52">
        <f t="shared" si="5"/>
        <v>0</v>
      </c>
    </row>
    <row r="212" spans="1:19" s="31" customFormat="1" hidden="1" x14ac:dyDescent="0.2">
      <c r="A212" s="1" t="s">
        <v>377</v>
      </c>
      <c r="B212" s="1" t="s">
        <v>378</v>
      </c>
      <c r="C212" s="42">
        <v>0</v>
      </c>
      <c r="D212" s="42">
        <v>0</v>
      </c>
      <c r="E212" s="48">
        <v>200000</v>
      </c>
      <c r="F212" s="49">
        <v>0</v>
      </c>
      <c r="G212" s="8">
        <v>0</v>
      </c>
      <c r="H212" s="8">
        <v>0</v>
      </c>
      <c r="I212" s="8">
        <v>0</v>
      </c>
      <c r="J212" s="8">
        <v>0</v>
      </c>
      <c r="K212" s="52">
        <f t="shared" si="5"/>
        <v>0</v>
      </c>
    </row>
    <row r="213" spans="1:19" s="31" customFormat="1" hidden="1" x14ac:dyDescent="0.2">
      <c r="A213" s="1" t="s">
        <v>379</v>
      </c>
      <c r="B213" s="1" t="s">
        <v>378</v>
      </c>
      <c r="C213" s="42">
        <v>0</v>
      </c>
      <c r="D213" s="42">
        <v>0</v>
      </c>
      <c r="E213" s="48">
        <v>200000</v>
      </c>
      <c r="F213" s="49">
        <v>0</v>
      </c>
      <c r="G213" s="8">
        <v>0</v>
      </c>
      <c r="H213" s="8">
        <v>0</v>
      </c>
      <c r="I213" s="8">
        <v>0</v>
      </c>
      <c r="J213" s="8">
        <v>0</v>
      </c>
      <c r="K213" s="52">
        <f t="shared" si="5"/>
        <v>0</v>
      </c>
    </row>
    <row r="214" spans="1:19" s="31" customFormat="1" hidden="1" x14ac:dyDescent="0.2">
      <c r="A214" s="1" t="s">
        <v>380</v>
      </c>
      <c r="B214" s="1" t="s">
        <v>381</v>
      </c>
      <c r="C214" s="42">
        <v>0</v>
      </c>
      <c r="D214" s="42">
        <v>0</v>
      </c>
      <c r="E214" s="48">
        <v>2500000</v>
      </c>
      <c r="F214" s="49">
        <v>0</v>
      </c>
      <c r="G214" s="8">
        <v>0</v>
      </c>
      <c r="H214" s="8">
        <v>0</v>
      </c>
      <c r="I214" s="8">
        <v>0</v>
      </c>
      <c r="J214" s="8">
        <v>0</v>
      </c>
      <c r="K214" s="52">
        <f t="shared" si="5"/>
        <v>0</v>
      </c>
    </row>
    <row r="215" spans="1:19" s="31" customFormat="1" hidden="1" x14ac:dyDescent="0.2">
      <c r="A215" s="1" t="s">
        <v>382</v>
      </c>
      <c r="B215" s="1" t="s">
        <v>381</v>
      </c>
      <c r="C215" s="42">
        <v>0</v>
      </c>
      <c r="D215" s="42">
        <v>0</v>
      </c>
      <c r="E215" s="48">
        <v>2500000</v>
      </c>
      <c r="F215" s="49">
        <v>0</v>
      </c>
      <c r="G215" s="8">
        <v>0</v>
      </c>
      <c r="H215" s="8">
        <v>0</v>
      </c>
      <c r="I215" s="8">
        <v>0</v>
      </c>
      <c r="J215" s="8">
        <v>0</v>
      </c>
      <c r="K215" s="52">
        <f t="shared" si="5"/>
        <v>0</v>
      </c>
    </row>
    <row r="216" spans="1:19" s="31" customFormat="1" ht="18" hidden="1" customHeight="1" x14ac:dyDescent="0.2">
      <c r="A216" s="1" t="s">
        <v>383</v>
      </c>
      <c r="B216" s="1" t="s">
        <v>384</v>
      </c>
      <c r="C216" s="42">
        <v>0</v>
      </c>
      <c r="D216" s="42">
        <v>0</v>
      </c>
      <c r="E216" s="48">
        <v>500000</v>
      </c>
      <c r="F216" s="49">
        <v>0</v>
      </c>
      <c r="G216" s="8">
        <v>0</v>
      </c>
      <c r="H216" s="8">
        <v>0</v>
      </c>
      <c r="I216" s="8">
        <v>0</v>
      </c>
      <c r="J216" s="8">
        <v>0</v>
      </c>
      <c r="K216" s="52">
        <f t="shared" si="5"/>
        <v>0</v>
      </c>
      <c r="L216" s="32"/>
      <c r="M216" s="32"/>
      <c r="N216" s="32"/>
      <c r="O216" s="32"/>
      <c r="P216" s="32"/>
      <c r="Q216" s="32"/>
      <c r="R216" s="32"/>
      <c r="S216" s="32"/>
    </row>
    <row r="217" spans="1:19" s="31" customFormat="1" ht="28.5" hidden="1" x14ac:dyDescent="0.2">
      <c r="A217" s="1" t="s">
        <v>385</v>
      </c>
      <c r="B217" s="1" t="s">
        <v>384</v>
      </c>
      <c r="C217" s="42">
        <v>0</v>
      </c>
      <c r="D217" s="42">
        <v>0</v>
      </c>
      <c r="E217" s="48">
        <v>500000</v>
      </c>
      <c r="F217" s="49">
        <v>0</v>
      </c>
      <c r="G217" s="8">
        <v>0</v>
      </c>
      <c r="H217" s="8">
        <v>0</v>
      </c>
      <c r="I217" s="8">
        <v>0</v>
      </c>
      <c r="J217" s="8">
        <v>0</v>
      </c>
      <c r="K217" s="52">
        <f t="shared" si="5"/>
        <v>0</v>
      </c>
      <c r="L217" s="32"/>
      <c r="M217" s="32"/>
      <c r="N217" s="32"/>
      <c r="O217" s="32"/>
      <c r="P217" s="32"/>
      <c r="Q217" s="32"/>
      <c r="R217" s="32"/>
      <c r="S217" s="32"/>
    </row>
    <row r="218" spans="1:19" s="31" customFormat="1" hidden="1" x14ac:dyDescent="0.2">
      <c r="A218" s="1" t="s">
        <v>386</v>
      </c>
      <c r="B218" s="1" t="s">
        <v>387</v>
      </c>
      <c r="C218" s="42">
        <v>0</v>
      </c>
      <c r="D218" s="42">
        <v>0</v>
      </c>
      <c r="E218" s="48">
        <v>400000</v>
      </c>
      <c r="F218" s="49">
        <v>0</v>
      </c>
      <c r="G218" s="8">
        <v>0</v>
      </c>
      <c r="H218" s="8">
        <v>0</v>
      </c>
      <c r="I218" s="8">
        <v>0</v>
      </c>
      <c r="J218" s="8">
        <v>0</v>
      </c>
      <c r="K218" s="52">
        <f t="shared" si="5"/>
        <v>0</v>
      </c>
      <c r="L218" s="32"/>
      <c r="M218" s="32"/>
      <c r="N218" s="32"/>
      <c r="O218" s="32"/>
      <c r="P218" s="32"/>
      <c r="Q218" s="32"/>
      <c r="R218" s="32"/>
      <c r="S218" s="32"/>
    </row>
    <row r="219" spans="1:19" s="31" customFormat="1" hidden="1" x14ac:dyDescent="0.2">
      <c r="A219" s="1" t="s">
        <v>388</v>
      </c>
      <c r="B219" s="1" t="s">
        <v>387</v>
      </c>
      <c r="C219" s="42">
        <v>0</v>
      </c>
      <c r="D219" s="42">
        <v>0</v>
      </c>
      <c r="E219" s="48">
        <v>400000</v>
      </c>
      <c r="F219" s="49">
        <v>0</v>
      </c>
      <c r="G219" s="8">
        <v>0</v>
      </c>
      <c r="H219" s="8">
        <v>0</v>
      </c>
      <c r="I219" s="8">
        <v>0</v>
      </c>
      <c r="J219" s="8">
        <v>0</v>
      </c>
      <c r="K219" s="52">
        <f t="shared" si="5"/>
        <v>0</v>
      </c>
      <c r="L219" s="32"/>
      <c r="M219" s="32"/>
      <c r="N219" s="32"/>
      <c r="O219" s="32"/>
      <c r="P219" s="32"/>
      <c r="Q219" s="32"/>
      <c r="R219" s="32"/>
      <c r="S219" s="32"/>
    </row>
    <row r="220" spans="1:19" s="31" customFormat="1" hidden="1" x14ac:dyDescent="0.2">
      <c r="A220" s="1" t="s">
        <v>389</v>
      </c>
      <c r="B220" s="1" t="s">
        <v>390</v>
      </c>
      <c r="C220" s="42">
        <v>0</v>
      </c>
      <c r="D220" s="42">
        <v>0</v>
      </c>
      <c r="E220" s="48">
        <v>400000</v>
      </c>
      <c r="F220" s="49">
        <v>0</v>
      </c>
      <c r="G220" s="8">
        <v>0</v>
      </c>
      <c r="H220" s="8">
        <v>0</v>
      </c>
      <c r="I220" s="8">
        <v>0</v>
      </c>
      <c r="J220" s="8">
        <v>0</v>
      </c>
      <c r="K220" s="52">
        <f t="shared" si="5"/>
        <v>0</v>
      </c>
      <c r="L220" s="32"/>
      <c r="M220" s="32"/>
      <c r="N220" s="32"/>
      <c r="O220" s="32"/>
      <c r="P220" s="32"/>
      <c r="Q220" s="32"/>
      <c r="R220" s="32"/>
      <c r="S220" s="32"/>
    </row>
    <row r="221" spans="1:19" s="31" customFormat="1" hidden="1" x14ac:dyDescent="0.2">
      <c r="A221" s="1" t="s">
        <v>391</v>
      </c>
      <c r="B221" s="1" t="s">
        <v>390</v>
      </c>
      <c r="C221" s="42">
        <v>0</v>
      </c>
      <c r="D221" s="42">
        <v>0</v>
      </c>
      <c r="E221" s="48">
        <v>400000</v>
      </c>
      <c r="F221" s="49">
        <v>0</v>
      </c>
      <c r="G221" s="8">
        <v>0</v>
      </c>
      <c r="H221" s="8">
        <v>0</v>
      </c>
      <c r="I221" s="8">
        <v>0</v>
      </c>
      <c r="J221" s="8">
        <v>0</v>
      </c>
      <c r="K221" s="52">
        <f t="shared" si="5"/>
        <v>0</v>
      </c>
      <c r="L221" s="32"/>
      <c r="M221" s="32"/>
      <c r="N221" s="32"/>
      <c r="O221" s="32"/>
      <c r="P221" s="32"/>
      <c r="Q221" s="32"/>
      <c r="R221" s="32"/>
      <c r="S221" s="32"/>
    </row>
    <row r="222" spans="1:19" s="31" customFormat="1" hidden="1" x14ac:dyDescent="0.2">
      <c r="A222" s="1" t="s">
        <v>424</v>
      </c>
      <c r="B222" s="1" t="s">
        <v>427</v>
      </c>
      <c r="C222" s="42"/>
      <c r="D222" s="42"/>
      <c r="E222" s="49">
        <v>0</v>
      </c>
      <c r="F222" s="49">
        <v>555000</v>
      </c>
      <c r="G222" s="8">
        <v>0</v>
      </c>
      <c r="H222" s="8">
        <v>0</v>
      </c>
      <c r="I222" s="14">
        <v>554759.86</v>
      </c>
      <c r="J222" s="8">
        <v>0</v>
      </c>
      <c r="K222" s="52">
        <f t="shared" si="5"/>
        <v>554759.86</v>
      </c>
      <c r="L222" s="32"/>
      <c r="M222" s="32"/>
      <c r="N222" s="32"/>
      <c r="O222" s="32"/>
      <c r="P222" s="32"/>
      <c r="Q222" s="32"/>
      <c r="R222" s="32"/>
      <c r="S222" s="32"/>
    </row>
    <row r="223" spans="1:19" s="31" customFormat="1" hidden="1" x14ac:dyDescent="0.2">
      <c r="A223" s="1" t="s">
        <v>425</v>
      </c>
      <c r="B223" s="1" t="s">
        <v>428</v>
      </c>
      <c r="C223" s="42"/>
      <c r="D223" s="42"/>
      <c r="E223" s="49">
        <v>0</v>
      </c>
      <c r="F223" s="49">
        <v>555000</v>
      </c>
      <c r="G223" s="8">
        <v>0</v>
      </c>
      <c r="H223" s="8">
        <v>0</v>
      </c>
      <c r="I223" s="14">
        <v>554759.86</v>
      </c>
      <c r="J223" s="8">
        <v>0</v>
      </c>
      <c r="K223" s="52">
        <f t="shared" si="5"/>
        <v>554759.86</v>
      </c>
      <c r="L223" s="32"/>
      <c r="M223" s="32"/>
      <c r="N223" s="32"/>
      <c r="O223" s="32"/>
      <c r="P223" s="32"/>
      <c r="Q223" s="32"/>
      <c r="R223" s="32"/>
      <c r="S223" s="32"/>
    </row>
    <row r="224" spans="1:19" s="31" customFormat="1" hidden="1" x14ac:dyDescent="0.2">
      <c r="A224" s="1" t="s">
        <v>426</v>
      </c>
      <c r="B224" s="1" t="s">
        <v>428</v>
      </c>
      <c r="C224" s="42"/>
      <c r="D224" s="42"/>
      <c r="E224" s="49">
        <v>0</v>
      </c>
      <c r="F224" s="49">
        <v>555000</v>
      </c>
      <c r="G224" s="8">
        <v>0</v>
      </c>
      <c r="H224" s="8">
        <v>0</v>
      </c>
      <c r="I224" s="14">
        <v>554759.86</v>
      </c>
      <c r="J224" s="8">
        <v>0</v>
      </c>
      <c r="K224" s="52">
        <f t="shared" si="5"/>
        <v>554759.86</v>
      </c>
      <c r="L224" s="32"/>
      <c r="M224" s="32"/>
      <c r="N224" s="32"/>
      <c r="O224" s="32"/>
      <c r="P224" s="32"/>
      <c r="Q224" s="32"/>
      <c r="R224" s="32"/>
      <c r="S224" s="32"/>
    </row>
    <row r="225" spans="1:19" s="31" customFormat="1" hidden="1" x14ac:dyDescent="0.2">
      <c r="A225" s="1" t="s">
        <v>392</v>
      </c>
      <c r="B225" s="1" t="s">
        <v>393</v>
      </c>
      <c r="C225" s="42">
        <v>0</v>
      </c>
      <c r="D225" s="42">
        <v>0</v>
      </c>
      <c r="E225" s="48">
        <v>1000000</v>
      </c>
      <c r="F225" s="48">
        <v>-1000000</v>
      </c>
      <c r="G225" s="8">
        <v>0</v>
      </c>
      <c r="H225" s="8">
        <v>0</v>
      </c>
      <c r="I225" s="8">
        <v>0</v>
      </c>
      <c r="J225" s="8">
        <v>0</v>
      </c>
      <c r="K225" s="52">
        <f t="shared" si="5"/>
        <v>0</v>
      </c>
      <c r="L225" s="32"/>
      <c r="M225" s="32"/>
      <c r="N225" s="32"/>
      <c r="O225" s="32"/>
      <c r="P225" s="32"/>
      <c r="Q225" s="32"/>
      <c r="R225" s="32"/>
      <c r="S225" s="32"/>
    </row>
    <row r="226" spans="1:19" s="31" customFormat="1" hidden="1" x14ac:dyDescent="0.2">
      <c r="A226" s="1" t="s">
        <v>394</v>
      </c>
      <c r="B226" s="1" t="s">
        <v>395</v>
      </c>
      <c r="C226" s="42">
        <v>0</v>
      </c>
      <c r="D226" s="42">
        <v>0</v>
      </c>
      <c r="E226" s="48">
        <v>1000000</v>
      </c>
      <c r="F226" s="48">
        <v>-1000000</v>
      </c>
      <c r="G226" s="8">
        <v>0</v>
      </c>
      <c r="H226" s="8">
        <v>0</v>
      </c>
      <c r="I226" s="8">
        <v>0</v>
      </c>
      <c r="J226" s="8">
        <v>0</v>
      </c>
      <c r="K226" s="52">
        <f t="shared" si="5"/>
        <v>0</v>
      </c>
      <c r="L226" s="32"/>
      <c r="M226" s="32"/>
      <c r="N226" s="32"/>
      <c r="O226" s="32"/>
      <c r="P226" s="32"/>
      <c r="Q226" s="32"/>
      <c r="R226" s="32"/>
      <c r="S226" s="32"/>
    </row>
    <row r="227" spans="1:19" s="31" customFormat="1" hidden="1" x14ac:dyDescent="0.2">
      <c r="A227" s="1" t="s">
        <v>396</v>
      </c>
      <c r="B227" s="1" t="s">
        <v>397</v>
      </c>
      <c r="C227" s="42">
        <v>0</v>
      </c>
      <c r="D227" s="42">
        <v>0</v>
      </c>
      <c r="E227" s="48">
        <v>1000000</v>
      </c>
      <c r="F227" s="48">
        <v>-1000000</v>
      </c>
      <c r="G227" s="8">
        <v>0</v>
      </c>
      <c r="H227" s="8">
        <v>0</v>
      </c>
      <c r="I227" s="8">
        <v>0</v>
      </c>
      <c r="J227" s="8">
        <v>0</v>
      </c>
      <c r="K227" s="52">
        <f t="shared" si="5"/>
        <v>0</v>
      </c>
    </row>
    <row r="228" spans="1:19" s="31" customFormat="1" ht="28.5" hidden="1" x14ac:dyDescent="0.2">
      <c r="A228" s="1" t="s">
        <v>398</v>
      </c>
      <c r="B228" s="1" t="s">
        <v>399</v>
      </c>
      <c r="C228" s="42">
        <v>0</v>
      </c>
      <c r="D228" s="42">
        <v>0</v>
      </c>
      <c r="E228" s="48">
        <v>200000</v>
      </c>
      <c r="F228" s="48">
        <v>400000</v>
      </c>
      <c r="G228" s="8">
        <v>0</v>
      </c>
      <c r="H228" s="8">
        <v>0</v>
      </c>
      <c r="I228" s="8">
        <v>0</v>
      </c>
      <c r="J228" s="8">
        <v>0</v>
      </c>
      <c r="K228" s="52">
        <f t="shared" si="5"/>
        <v>0</v>
      </c>
    </row>
    <row r="229" spans="1:19" s="31" customFormat="1" ht="28.5" hidden="1" x14ac:dyDescent="0.2">
      <c r="A229" s="1" t="s">
        <v>400</v>
      </c>
      <c r="B229" s="1" t="s">
        <v>401</v>
      </c>
      <c r="C229" s="42">
        <v>0</v>
      </c>
      <c r="D229" s="42">
        <v>0</v>
      </c>
      <c r="E229" s="48">
        <v>200000</v>
      </c>
      <c r="F229" s="48">
        <v>400000</v>
      </c>
      <c r="G229" s="8">
        <v>0</v>
      </c>
      <c r="H229" s="8">
        <v>0</v>
      </c>
      <c r="I229" s="8">
        <v>0</v>
      </c>
      <c r="J229" s="8">
        <v>0</v>
      </c>
      <c r="K229" s="52">
        <f t="shared" si="5"/>
        <v>0</v>
      </c>
    </row>
    <row r="230" spans="1:19" s="31" customFormat="1" ht="28.5" hidden="1" x14ac:dyDescent="0.2">
      <c r="A230" s="1" t="s">
        <v>402</v>
      </c>
      <c r="B230" s="1" t="s">
        <v>401</v>
      </c>
      <c r="C230" s="42">
        <v>0</v>
      </c>
      <c r="D230" s="42">
        <v>0</v>
      </c>
      <c r="E230" s="48">
        <v>200000</v>
      </c>
      <c r="F230" s="48">
        <v>400000</v>
      </c>
      <c r="G230" s="8">
        <v>0</v>
      </c>
      <c r="H230" s="8">
        <v>0</v>
      </c>
      <c r="I230" s="8">
        <v>0</v>
      </c>
      <c r="J230" s="8">
        <v>0</v>
      </c>
      <c r="K230" s="52">
        <f t="shared" si="5"/>
        <v>0</v>
      </c>
    </row>
    <row r="231" spans="1:19" x14ac:dyDescent="0.2">
      <c r="A231" s="2"/>
      <c r="B231" s="2"/>
      <c r="C231" s="41"/>
      <c r="D231" s="41"/>
      <c r="E231" s="47"/>
      <c r="F231" s="47"/>
    </row>
  </sheetData>
  <autoFilter ref="A9:S230">
    <filterColumn colId="0">
      <filters>
        <filter val="2.2"/>
        <filter val="2.3"/>
        <filter val="2.4"/>
        <filter val="2.6"/>
      </filters>
    </filterColumn>
  </autoFilter>
  <mergeCells count="5">
    <mergeCell ref="B1:I1"/>
    <mergeCell ref="B2:I2"/>
    <mergeCell ref="B3:I3"/>
    <mergeCell ref="B4:I4"/>
    <mergeCell ref="B5:I5"/>
  </mergeCells>
  <conditionalFormatting sqref="A10:A42 A44:A108 A110:A155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Ingresos y Egresos JULIO 2022</vt:lpstr>
      <vt:lpstr>resumen objetale</vt:lpstr>
      <vt:lpstr>'Ingresos y Egresos JULIO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eg_ejec_mensual_etapas_Q1wsNRuuZ5.pdf</dc:title>
  <dc:creator>Oracle Reports</dc:creator>
  <cp:lastModifiedBy>Magdalena Leyba - Encargada OAI</cp:lastModifiedBy>
  <cp:lastPrinted>2022-06-08T15:30:46Z</cp:lastPrinted>
  <dcterms:created xsi:type="dcterms:W3CDTF">2022-03-02T19:25:33Z</dcterms:created>
  <dcterms:modified xsi:type="dcterms:W3CDTF">2022-08-09T13:52:55Z</dcterms:modified>
</cp:coreProperties>
</file>