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ENERO - MARZO 2023\"/>
    </mc:Choice>
  </mc:AlternateContent>
  <bookViews>
    <workbookView xWindow="0" yWindow="0" windowWidth="28800" windowHeight="12300" firstSheet="1" activeTab="2"/>
  </bookViews>
  <sheets>
    <sheet name="Ingresos y Egresos Octubre" sheetId="1" state="hidden" r:id="rId1"/>
    <sheet name="Gráfico1" sheetId="5" r:id="rId2"/>
    <sheet name="Ingresos y Egresos ENERO 2023" sheetId="3" r:id="rId3"/>
    <sheet name="resumen objetale" sheetId="2" state="hidden" r:id="rId4"/>
  </sheets>
  <definedNames>
    <definedName name="_xlnm._FilterDatabase" localSheetId="2" hidden="1">'Ingresos y Egresos ENERO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ENERO 2023'!$A$1:$P$46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P47" i="3" l="1"/>
  <c r="P46" i="3"/>
  <c r="P15" i="3"/>
  <c r="P9" i="3"/>
  <c r="P8" i="3"/>
  <c r="C47" i="3"/>
  <c r="C46" i="3"/>
  <c r="C37" i="3"/>
  <c r="C34" i="3"/>
  <c r="C25" i="3"/>
  <c r="C15" i="3"/>
  <c r="D9" i="3"/>
  <c r="D15" i="3"/>
  <c r="D37" i="3" l="1"/>
  <c r="D34" i="3"/>
  <c r="D2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P10" i="3"/>
  <c r="D46" i="3"/>
  <c r="D47" i="3" s="1"/>
  <c r="I46" i="3" l="1"/>
  <c r="I48" i="3" s="1"/>
  <c r="M46" i="3"/>
  <c r="F46" i="3" l="1"/>
  <c r="F48" i="3" s="1"/>
  <c r="K46" i="3"/>
  <c r="K48" i="3" s="1"/>
  <c r="E46" i="3"/>
  <c r="E48" i="3" s="1"/>
  <c r="H46" i="3"/>
  <c r="H48" i="3" s="1"/>
  <c r="L46" i="3"/>
  <c r="L48" i="3" s="1"/>
  <c r="J46" i="3"/>
  <c r="J48" i="3" s="1"/>
  <c r="M48" i="3"/>
  <c r="G46" i="3"/>
  <c r="G48" i="3" s="1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 l="1"/>
  <c r="I93" i="1"/>
  <c r="Q93" i="1" s="1"/>
  <c r="H42" i="1"/>
  <c r="I42" i="1"/>
  <c r="G42" i="1"/>
  <c r="Q42" i="1" s="1"/>
</calcChain>
</file>

<file path=xl/sharedStrings.xml><?xml version="1.0" encoding="utf-8"?>
<sst xmlns="http://schemas.openxmlformats.org/spreadsheetml/2006/main" count="1023" uniqueCount="466">
  <si>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</si>
  <si>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</si>
  <si>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</si>
  <si>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</si>
  <si>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</si>
  <si>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</si>
  <si>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</si>
  <si>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</si>
  <si>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</si>
  <si>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</si>
  <si>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</si>
  <si>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</si>
  <si>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</si>
  <si>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</si>
  <si>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</si>
  <si>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</si>
  <si>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</si>
  <si>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</si>
  <si>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</si>
  <si>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</si>
  <si>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</si>
  <si>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</si>
  <si>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</si>
  <si>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</si>
  <si>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</si>
  <si>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</si>
  <si>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</si>
  <si>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</si>
  <si>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</si>
  <si>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</si>
  <si>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</si>
  <si>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</si>
  <si>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</si>
  <si>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</si>
  <si>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</si>
  <si>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</si>
  <si>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</si>
  <si>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</si>
  <si>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</si>
  <si>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</si>
  <si>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</si>
  <si>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</si>
  <si>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</si>
  <si>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</si>
  <si>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</si>
  <si>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</si>
  <si>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</si>
  <si>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</si>
  <si>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</si>
  <si>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</si>
  <si>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</si>
  <si>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</si>
  <si>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</si>
  <si>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</si>
  <si>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</si>
  <si>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</si>
  <si>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</si>
  <si>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</si>
  <si>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</si>
  <si>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</si>
  <si>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</si>
  <si>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</si>
  <si>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</si>
  <si>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</si>
  <si>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</si>
  <si>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</si>
  <si>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</si>
  <si>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</si>
  <si>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</si>
  <si>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</si>
  <si>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</si>
  <si>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</si>
  <si>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</si>
  <si>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</si>
  <si>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</si>
  <si>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</si>
  <si>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</si>
  <si>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</si>
  <si>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</si>
  <si>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</si>
  <si>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</si>
  <si>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</si>
  <si>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</si>
  <si>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</si>
  <si>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</si>
  <si>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</si>
  <si>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</si>
  <si>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</si>
  <si>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</si>
  <si>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</si>
  <si>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</si>
  <si>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</si>
  <si>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</si>
  <si>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</si>
  <si>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</si>
  <si>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</si>
  <si>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</si>
  <si>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</si>
  <si>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</si>
  <si>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</si>
  <si>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</si>
  <si>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</si>
  <si>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</si>
  <si>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</si>
  <si>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</si>
  <si>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</si>
  <si>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</si>
  <si>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</si>
  <si>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</si>
  <si>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</si>
  <si>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</si>
  <si>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</si>
  <si>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</si>
  <si>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</si>
  <si>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</si>
  <si>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</si>
  <si>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</si>
  <si>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</si>
  <si>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</si>
  <si>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</si>
  <si>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</si>
  <si>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</si>
  <si>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</si>
  <si>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</si>
  <si>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</si>
  <si>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</si>
  <si>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</si>
  <si>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</si>
  <si>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</si>
  <si>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</si>
  <si>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</si>
  <si>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</si>
  <si>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</si>
  <si>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</si>
  <si>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</si>
  <si>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</si>
  <si>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</si>
  <si>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</si>
  <si>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</si>
  <si>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</si>
  <si>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</si>
  <si>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</si>
  <si>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</si>
  <si>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</si>
  <si>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</si>
  <si>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</si>
  <si>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</si>
  <si>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</si>
  <si>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</si>
  <si>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</si>
  <si>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</si>
  <si>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</si>
  <si>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</si>
  <si>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</si>
  <si>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</si>
  <si>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</si>
  <si>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</si>
  <si>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</si>
  <si>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</si>
  <si>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</si>
  <si>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</si>
  <si>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</si>
  <si>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</si>
  <si>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</si>
  <si>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</si>
  <si>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</si>
  <si>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</si>
  <si>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</si>
  <si>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</si>
  <si>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</si>
  <si>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</si>
  <si>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</si>
  <si>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</si>
  <si>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</si>
  <si>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</si>
  <si>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</si>
  <si>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</si>
  <si>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</si>
  <si>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</si>
  <si>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</si>
  <si>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</si>
  <si>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</si>
  <si>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</si>
  <si>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</si>
  <si>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</si>
  <si>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</si>
  <si>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</si>
  <si>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</si>
  <si>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</si>
  <si>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</si>
  <si>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</si>
  <si>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</si>
  <si>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</si>
  <si>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</si>
  <si>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</si>
  <si>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</si>
  <si>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</si>
  <si>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</si>
  <si>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</si>
  <si>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</si>
  <si>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</si>
  <si>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</si>
  <si>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</si>
  <si>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</si>
  <si>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</si>
  <si>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</si>
  <si>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</si>
  <si>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</si>
  <si>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</si>
  <si>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</si>
  <si>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</si>
  <si>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</si>
  <si>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</si>
  <si>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</si>
  <si>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</si>
  <si>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</si>
  <si>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</si>
  <si>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</si>
  <si>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</si>
  <si>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</si>
  <si>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</si>
  <si>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</si>
  <si>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</si>
  <si>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</si>
  <si>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</si>
  <si>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</si>
  <si>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</si>
  <si>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</si>
  <si>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</si>
  <si>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</si>
  <si>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</si>
  <si>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</si>
  <si>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</si>
  <si>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</si>
  <si>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</si>
  <si>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</si>
  <si>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</si>
  <si>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</si>
  <si>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</si>
  <si>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</si>
  <si>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</si>
  <si>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</si>
  <si>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</si>
  <si>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</si>
  <si>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</si>
  <si>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</si>
  <si>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</si>
  <si>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</si>
  <si>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</si>
  <si>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</si>
  <si>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</si>
  <si>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</si>
  <si>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</si>
  <si>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</si>
  <si>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</si>
  <si>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</si>
  <si>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</si>
  <si>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</si>
  <si>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</si>
  <si>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</si>
  <si>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</si>
  <si>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</si>
  <si>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</si>
  <si>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</si>
  <si>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</si>
  <si>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</si>
  <si>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</si>
  <si>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</si>
  <si>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</si>
  <si>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</si>
  <si>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</si>
  <si>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</si>
  <si>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</si>
  <si>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</si>
  <si>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</si>
  <si>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</si>
  <si>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</si>
  <si>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</si>
  <si>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</si>
  <si>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</si>
  <si>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</si>
  <si>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</si>
  <si>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</si>
  <si>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</si>
  <si>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</si>
  <si>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</si>
  <si>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</si>
  <si>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</si>
  <si>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</si>
  <si>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</si>
  <si>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</si>
  <si>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</si>
  <si>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</si>
  <si>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</si>
  <si>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</si>
  <si>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</si>
  <si>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</si>
  <si>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</si>
  <si>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</si>
  <si>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</si>
  <si>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</si>
  <si>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</si>
  <si>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</si>
  <si>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</si>
  <si>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</si>
  <si>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</si>
  <si>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</si>
  <si>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</si>
  <si>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</si>
  <si>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</si>
  <si>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</si>
  <si>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</si>
  <si>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</si>
  <si>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</si>
  <si>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</si>
  <si>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</si>
  <si>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</si>
  <si>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</si>
  <si>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</si>
  <si>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</si>
  <si>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</si>
  <si>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</si>
  <si>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</si>
  <si>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</si>
  <si>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</si>
  <si>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</si>
  <si>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</si>
  <si>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</si>
  <si>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</si>
  <si>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</si>
  <si>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</si>
  <si>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</si>
  <si>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</si>
  <si>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</si>
  <si>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</si>
  <si>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</si>
  <si>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</si>
  <si>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</si>
  <si>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</si>
  <si>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</si>
  <si>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</si>
  <si>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</si>
  <si>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</si>
  <si>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</si>
  <si>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</si>
  <si>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</si>
  <si>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</si>
  <si>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</si>
  <si>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</si>
  <si>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</si>
  <si>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</si>
  <si>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</si>
  <si>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</si>
  <si>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</si>
  <si>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</si>
  <si>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</si>
  <si>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</si>
  <si>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</si>
  <si>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</si>
  <si>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</si>
  <si>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</si>
  <si>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</si>
  <si>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</si>
  <si>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</si>
  <si>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</si>
  <si>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</si>
  <si>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</si>
  <si>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</si>
  <si>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</si>
  <si>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</si>
  <si>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</si>
  <si>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</si>
  <si>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</si>
  <si>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</si>
  <si>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</si>
  <si>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</si>
  <si>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</si>
  <si>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</si>
  <si>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</si>
  <si>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</si>
  <si>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</si>
  <si>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</si>
  <si>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</si>
  <si>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</si>
  <si>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</si>
  <si>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</si>
  <si>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</si>
  <si>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</si>
  <si>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</si>
  <si>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</si>
  <si>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</si>
  <si>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</si>
  <si>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</si>
  <si>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</si>
  <si>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</si>
  <si>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</si>
  <si>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</si>
  <si>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</si>
  <si>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</si>
  <si>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</si>
  <si>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</si>
  <si>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</si>
  <si>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</si>
  <si>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</si>
  <si>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</si>
  <si>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</si>
  <si>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</si>
  <si>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</si>
  <si>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</si>
  <si>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</si>
  <si>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</si>
  <si>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</si>
  <si>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</si>
  <si>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</si>
  <si>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</si>
  <si>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</si>
  <si>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</si>
  <si>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</si>
  <si>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</si>
  <si>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</si>
  <si>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</si>
  <si>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</si>
  <si>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</si>
  <si>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</si>
  <si>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</si>
  <si>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</si>
  <si>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</si>
  <si>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</si>
  <si>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</si>
  <si>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</si>
  <si>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</si>
  <si>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</si>
  <si>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</si>
  <si>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</si>
  <si>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</si>
  <si>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</si>
  <si>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</si>
  <si>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</si>
  <si>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</si>
  <si>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</si>
  <si>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</si>
  <si>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</si>
  <si>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</si>
  <si>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</si>
  <si>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</si>
  <si>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</si>
  <si>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</si>
  <si>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</si>
  <si>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</si>
  <si>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</si>
  <si>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</si>
  <si>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</si>
  <si>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</si>
  <si>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</si>
  <si>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</si>
  <si>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</si>
  <si>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</si>
  <si>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</si>
  <si>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</si>
  <si>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</si>
  <si>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</si>
  <si>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Presupuesto Vigente</t>
  </si>
  <si>
    <t>Diciembre</t>
  </si>
  <si>
    <t>CORRESPONDIENTE AL MES DE ENERO 2023</t>
  </si>
  <si>
    <t>Noviembre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</si>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</sst>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6" fillId="0" borderId="0" xfId="2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43" fontId="5" fillId="0" borderId="0" xfId="0" applyNumberFormat="1" applyFont="1" applyFill="1" applyBorder="1" applyAlignment="1">
      <alignment vertical="top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ENERO 2023'!$C$7</c:f>
              <c:strCache>
                <c:ptCount val="1"/>
                <c:pt idx="0">
                  <c:v>Presupuesto Vigente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2023'!$C$8:$C$45</c:f>
              <c:numCache>
                <c:formatCode>_(* #,##0.00_);_(* \(#,##0.00\);_(* "-"??_);_(@_)</c:formatCode>
                <c:ptCount val="38"/>
                <c:pt idx="0">
                  <c:v>734161247</c:v>
                </c:pt>
                <c:pt idx="1">
                  <c:v>503287205</c:v>
                </c:pt>
                <c:pt idx="2">
                  <c:v>394078281</c:v>
                </c:pt>
                <c:pt idx="3">
                  <c:v>52706564</c:v>
                </c:pt>
                <c:pt idx="4">
                  <c:v>150000</c:v>
                </c:pt>
                <c:pt idx="5">
                  <c:v>300000</c:v>
                </c:pt>
                <c:pt idx="6">
                  <c:v>56052360</c:v>
                </c:pt>
                <c:pt idx="7">
                  <c:v>129089892</c:v>
                </c:pt>
                <c:pt idx="8">
                  <c:v>30630224</c:v>
                </c:pt>
                <c:pt idx="9">
                  <c:v>8000000</c:v>
                </c:pt>
                <c:pt idx="10">
                  <c:v>1455668</c:v>
                </c:pt>
                <c:pt idx="11">
                  <c:v>1600000</c:v>
                </c:pt>
                <c:pt idx="12">
                  <c:v>43100000</c:v>
                </c:pt>
                <c:pt idx="13">
                  <c:v>6904000</c:v>
                </c:pt>
                <c:pt idx="14">
                  <c:v>18200000</c:v>
                </c:pt>
                <c:pt idx="15">
                  <c:v>17300000</c:v>
                </c:pt>
                <c:pt idx="16">
                  <c:v>1900000</c:v>
                </c:pt>
                <c:pt idx="17">
                  <c:v>38334150</c:v>
                </c:pt>
                <c:pt idx="18">
                  <c:v>1300000</c:v>
                </c:pt>
                <c:pt idx="19">
                  <c:v>1800000</c:v>
                </c:pt>
                <c:pt idx="20">
                  <c:v>9484150</c:v>
                </c:pt>
                <c:pt idx="21">
                  <c:v>250000</c:v>
                </c:pt>
                <c:pt idx="22">
                  <c:v>500000</c:v>
                </c:pt>
                <c:pt idx="23" formatCode="#,##0.00">
                  <c:v>1300000</c:v>
                </c:pt>
                <c:pt idx="24">
                  <c:v>12000000</c:v>
                </c:pt>
                <c:pt idx="25" formatCode="#,##0.00">
                  <c:v>11700000</c:v>
                </c:pt>
                <c:pt idx="26">
                  <c:v>3300000</c:v>
                </c:pt>
                <c:pt idx="27">
                  <c:v>3300000</c:v>
                </c:pt>
                <c:pt idx="29">
                  <c:v>60150000</c:v>
                </c:pt>
                <c:pt idx="30">
                  <c:v>37000000</c:v>
                </c:pt>
                <c:pt idx="31" formatCode="#,##0.00">
                  <c:v>3000000</c:v>
                </c:pt>
                <c:pt idx="33">
                  <c:v>10000000</c:v>
                </c:pt>
                <c:pt idx="34">
                  <c:v>8950000</c:v>
                </c:pt>
                <c:pt idx="35">
                  <c:v>500000</c:v>
                </c:pt>
                <c:pt idx="36" formatCode="#,##0.00">
                  <c:v>500000</c:v>
                </c:pt>
                <c:pt idx="37" formatCode="#,##0.0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ENERO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ENERO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2023'!$E$8:$E$45</c:f>
              <c:numCache>
                <c:formatCode>#,##0.00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ENERO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2023'!$F$8:$F$45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ENERO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2023'!$G$8:$G$45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ENERO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2023'!$H$8:$H$45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ENERO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2023'!$I$8:$I$45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ENERO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2023'!$J$8:$J$45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ENERO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2023'!$K$8:$K$45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ENERO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ENERO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ENERO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ENERO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ENERO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    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ENERO 2023'!$P$8:$P$45</c:f>
              <c:numCache>
                <c:formatCode>_(* #,##0.00_);_(* \(#,##0.00\);_(* "-"??_);_(@_)</c:formatCode>
                <c:ptCount val="38"/>
                <c:pt idx="0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>
                  <c:v>352729.76</c:v>
                </c:pt>
                <c:pt idx="4">
                  <c:v>0</c:v>
                </c:pt>
                <c:pt idx="5">
                  <c:v>10000</c:v>
                </c:pt>
                <c:pt idx="6">
                  <c:v>3426506.69</c:v>
                </c:pt>
                <c:pt idx="7">
                  <c:v>729995.64</c:v>
                </c:pt>
                <c:pt idx="8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8" t="s">
        <v>431</v>
      </c>
      <c r="C1" s="98"/>
      <c r="D1" s="98"/>
      <c r="E1" s="98"/>
      <c r="F1" s="98"/>
      <c r="G1" s="98"/>
      <c r="H1" s="98"/>
      <c r="I1" s="98"/>
      <c r="J1" s="34"/>
      <c r="K1" s="58"/>
      <c r="L1" s="74"/>
      <c r="M1" s="76"/>
      <c r="N1" s="80"/>
      <c r="O1" s="82"/>
      <c r="P1" s="84"/>
    </row>
    <row r="2" spans="1:17" x14ac:dyDescent="0.2">
      <c r="B2" s="97" t="s">
        <v>432</v>
      </c>
      <c r="C2" s="97"/>
      <c r="D2" s="97"/>
      <c r="E2" s="97"/>
      <c r="F2" s="97"/>
      <c r="G2" s="97"/>
      <c r="H2" s="97"/>
      <c r="I2" s="97"/>
      <c r="J2" s="35"/>
      <c r="K2" s="57"/>
      <c r="L2" s="73"/>
      <c r="M2" s="75"/>
      <c r="N2" s="79"/>
      <c r="O2" s="81"/>
      <c r="P2" s="83"/>
    </row>
    <row r="3" spans="1:17" x14ac:dyDescent="0.2">
      <c r="B3" s="97" t="s">
        <v>456</v>
      </c>
      <c r="C3" s="97"/>
      <c r="D3" s="97"/>
      <c r="E3" s="97"/>
      <c r="F3" s="97"/>
      <c r="G3" s="97"/>
      <c r="H3" s="97"/>
      <c r="I3" s="97"/>
      <c r="J3" s="50"/>
      <c r="K3" s="57"/>
      <c r="L3" s="73"/>
      <c r="M3" s="75"/>
      <c r="N3" s="79"/>
      <c r="O3" s="81"/>
      <c r="P3" s="83"/>
    </row>
    <row r="4" spans="1:17" x14ac:dyDescent="0.2">
      <c r="B4" s="97" t="s">
        <v>434</v>
      </c>
      <c r="C4" s="97"/>
      <c r="D4" s="97"/>
      <c r="E4" s="97"/>
      <c r="F4" s="97"/>
      <c r="G4" s="97"/>
      <c r="H4" s="97"/>
      <c r="I4" s="97"/>
      <c r="J4" s="35"/>
      <c r="K4" s="57"/>
      <c r="L4" s="73"/>
      <c r="M4" s="75"/>
      <c r="N4" s="79"/>
      <c r="O4" s="81"/>
      <c r="P4" s="83"/>
    </row>
    <row r="5" spans="1:17" x14ac:dyDescent="0.2">
      <c r="B5" s="97" t="s">
        <v>435</v>
      </c>
      <c r="C5" s="97"/>
      <c r="D5" s="97"/>
      <c r="E5" s="97"/>
      <c r="F5" s="97"/>
      <c r="G5" s="97"/>
      <c r="H5" s="97"/>
      <c r="I5" s="97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7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8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7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7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7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7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7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7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7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7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7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7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7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7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7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7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7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7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7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7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7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7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7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7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7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7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7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7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7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7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7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7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7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7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7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8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7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7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7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7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7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7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7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7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7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7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7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7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7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7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7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7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7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7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7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7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7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7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7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7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7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7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7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7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7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7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7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7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7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7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7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7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7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7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7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7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7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7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7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7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7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7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7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7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7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7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7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7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7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7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7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7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7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7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7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7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7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7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7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7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7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7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7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8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7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7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7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7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7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7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7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7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7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7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7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7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7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7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7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7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7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7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7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7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7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7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7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7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7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7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7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7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7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7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7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7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7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7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7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7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7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7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7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7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7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7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7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7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7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7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7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7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7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7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7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7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7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7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7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7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7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7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7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7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7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7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7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7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7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7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7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7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7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7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8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7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7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7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7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7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7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7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7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7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7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7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7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7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7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8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7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7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7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7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7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7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7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7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7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7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7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7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7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7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7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7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7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7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7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7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7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7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7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7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7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7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7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7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7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7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7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7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7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7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7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7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7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7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7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7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A18" zoomScale="75" zoomScaleNormal="75" workbookViewId="0">
      <selection activeCell="P47" sqref="P47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0.1640625" style="3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9.6640625" style="3" bestFit="1" customWidth="1"/>
    <col min="18" max="18" width="9.33203125" style="3"/>
    <col min="19" max="19" width="17.5" style="3" bestFit="1" customWidth="1"/>
    <col min="20" max="20" width="14.5" style="3" bestFit="1" customWidth="1"/>
    <col min="21" max="16384" width="9.33203125" style="3"/>
  </cols>
  <sheetData>
    <row r="1" spans="1:19" ht="15" customHeight="1" x14ac:dyDescent="0.2">
      <c r="B1" s="99" t="s">
        <v>431</v>
      </c>
      <c r="C1" s="99"/>
      <c r="D1" s="99"/>
      <c r="E1" s="99"/>
      <c r="F1" s="99"/>
      <c r="G1" s="99"/>
      <c r="H1" s="99"/>
      <c r="I1" s="86"/>
      <c r="J1" s="86"/>
      <c r="K1" s="86"/>
      <c r="L1" s="86"/>
      <c r="M1" s="86"/>
      <c r="N1" s="92"/>
      <c r="O1" s="95"/>
    </row>
    <row r="2" spans="1:19" x14ac:dyDescent="0.2">
      <c r="B2" s="97" t="s">
        <v>432</v>
      </c>
      <c r="C2" s="97"/>
      <c r="D2" s="97"/>
      <c r="E2" s="97"/>
      <c r="F2" s="97"/>
      <c r="G2" s="97"/>
      <c r="H2" s="97"/>
      <c r="I2" s="85"/>
      <c r="J2" s="85"/>
      <c r="K2" s="85"/>
      <c r="L2" s="85"/>
      <c r="M2" s="85"/>
      <c r="N2" s="91"/>
      <c r="O2" s="94"/>
    </row>
    <row r="3" spans="1:19" x14ac:dyDescent="0.2">
      <c r="B3" s="97" t="s">
        <v>463</v>
      </c>
      <c r="C3" s="97"/>
      <c r="D3" s="97"/>
      <c r="E3" s="97"/>
      <c r="F3" s="97"/>
      <c r="G3" s="97"/>
      <c r="H3" s="97"/>
      <c r="I3" s="85"/>
      <c r="J3" s="85"/>
      <c r="K3" s="85"/>
      <c r="L3" s="85"/>
      <c r="M3" s="85"/>
      <c r="N3" s="91"/>
      <c r="O3" s="94"/>
    </row>
    <row r="4" spans="1:19" x14ac:dyDescent="0.2">
      <c r="B4" s="97" t="s">
        <v>434</v>
      </c>
      <c r="C4" s="97"/>
      <c r="D4" s="97"/>
      <c r="E4" s="97"/>
      <c r="F4" s="97"/>
      <c r="G4" s="97"/>
      <c r="H4" s="97"/>
      <c r="I4" s="85"/>
      <c r="J4" s="85"/>
      <c r="K4" s="85"/>
      <c r="L4" s="85"/>
      <c r="M4" s="85"/>
      <c r="N4" s="91"/>
      <c r="O4" s="94"/>
    </row>
    <row r="5" spans="1:19" x14ac:dyDescent="0.2">
      <c r="B5" s="97" t="s">
        <v>435</v>
      </c>
      <c r="C5" s="97"/>
      <c r="D5" s="97"/>
      <c r="E5" s="97"/>
      <c r="F5" s="97"/>
      <c r="G5" s="97"/>
      <c r="H5" s="97"/>
      <c r="I5" s="85"/>
      <c r="J5" s="85"/>
      <c r="K5" s="85"/>
      <c r="L5" s="85"/>
      <c r="M5" s="85"/>
      <c r="N5" s="91"/>
      <c r="O5" s="94"/>
    </row>
    <row r="7" spans="1:19" s="21" customFormat="1" ht="45" x14ac:dyDescent="0.2">
      <c r="A7" s="22" t="s">
        <v>32</v>
      </c>
      <c r="B7" s="23" t="s">
        <v>33</v>
      </c>
      <c r="C7" s="32" t="s">
        <v>461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464</v>
      </c>
      <c r="O7" s="78" t="s">
        <v>462</v>
      </c>
      <c r="P7" s="26" t="s">
        <v>1</v>
      </c>
    </row>
    <row r="8" spans="1:19" s="10" customFormat="1" x14ac:dyDescent="0.2">
      <c r="A8" s="11" t="s">
        <v>465</v>
      </c>
      <c r="B8" s="11"/>
      <c r="C8" s="60">
        <v>734161247</v>
      </c>
      <c r="D8" s="13">
        <v>27079582.02</v>
      </c>
      <c r="E8" s="56"/>
      <c r="F8" s="16"/>
      <c r="G8" s="16"/>
      <c r="H8" s="16"/>
      <c r="I8" s="16"/>
      <c r="J8" s="16"/>
      <c r="K8" s="16"/>
      <c r="L8" s="16"/>
      <c r="M8" s="16"/>
      <c r="N8" s="16"/>
      <c r="O8" s="16"/>
      <c r="P8" s="16">
        <f>SUM(D8:O8)</f>
        <v>27079582.02</v>
      </c>
    </row>
    <row r="9" spans="1:19" s="21" customFormat="1" ht="30" x14ac:dyDescent="0.2">
      <c r="A9" s="18">
        <v>2.1</v>
      </c>
      <c r="B9" s="18" t="s">
        <v>403</v>
      </c>
      <c r="C9" s="62">
        <v>503287205</v>
      </c>
      <c r="D9" s="19">
        <f>SUM(D10:D14)</f>
        <v>26349586.380000003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>
        <f>SUM(P10:P14)</f>
        <v>26349586.380000003</v>
      </c>
    </row>
    <row r="10" spans="1:19" x14ac:dyDescent="0.2">
      <c r="A10" s="1" t="s">
        <v>50</v>
      </c>
      <c r="B10" s="1" t="s">
        <v>51</v>
      </c>
      <c r="C10" s="64">
        <v>394078281</v>
      </c>
      <c r="D10" s="4">
        <v>22560349.93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22560349.93</v>
      </c>
    </row>
    <row r="11" spans="1:19" x14ac:dyDescent="0.2">
      <c r="A11" s="29" t="s">
        <v>18</v>
      </c>
      <c r="B11" s="28" t="s">
        <v>19</v>
      </c>
      <c r="C11" s="64">
        <v>52706564</v>
      </c>
      <c r="D11" s="14">
        <v>352729.76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0">SUM(D11:O11)</f>
        <v>352729.76</v>
      </c>
    </row>
    <row r="12" spans="1:19" ht="28.5" x14ac:dyDescent="0.2">
      <c r="A12" s="1" t="s">
        <v>411</v>
      </c>
      <c r="B12" s="1" t="s">
        <v>412</v>
      </c>
      <c r="C12" s="64">
        <v>150000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0"/>
        <v>0</v>
      </c>
    </row>
    <row r="13" spans="1:19" ht="28.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0"/>
        <v>10000</v>
      </c>
    </row>
    <row r="14" spans="1:19" ht="28.5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6">
        <f t="shared" si="0"/>
        <v>3426506.69</v>
      </c>
    </row>
    <row r="15" spans="1:19" s="21" customFormat="1" x14ac:dyDescent="0.2">
      <c r="A15" s="18">
        <v>2.2000000000000002</v>
      </c>
      <c r="B15" s="18" t="s">
        <v>31</v>
      </c>
      <c r="C15" s="62">
        <f>SUM(C16:C24)</f>
        <v>129089892</v>
      </c>
      <c r="D15" s="19">
        <f>SUM(D16:D24)</f>
        <v>729995.64</v>
      </c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>
        <f>SUM(P16:P24)</f>
        <v>729995.64</v>
      </c>
      <c r="Q15" s="53"/>
      <c r="S15" s="53"/>
    </row>
    <row r="16" spans="1:19" ht="22.5" customHeight="1" x14ac:dyDescent="0.2">
      <c r="A16" s="1" t="s">
        <v>70</v>
      </c>
      <c r="B16" s="1" t="s">
        <v>71</v>
      </c>
      <c r="C16" s="64">
        <v>30630224</v>
      </c>
      <c r="D16" s="14">
        <v>488043.87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f t="shared" si="0"/>
        <v>488043.87</v>
      </c>
    </row>
    <row r="17" spans="1:17" ht="28.5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0"/>
        <v>0</v>
      </c>
    </row>
    <row r="18" spans="1:17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0"/>
        <v>0</v>
      </c>
    </row>
    <row r="19" spans="1:17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0"/>
        <v>0</v>
      </c>
    </row>
    <row r="20" spans="1:17" x14ac:dyDescent="0.2">
      <c r="A20" s="1" t="s">
        <v>114</v>
      </c>
      <c r="B20" s="1" t="s">
        <v>115</v>
      </c>
      <c r="C20" s="64">
        <v>43100000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0"/>
        <v>0</v>
      </c>
    </row>
    <row r="21" spans="1:17" ht="12.75" customHeight="1" x14ac:dyDescent="0.2">
      <c r="A21" s="1" t="s">
        <v>136</v>
      </c>
      <c r="B21" s="1" t="s">
        <v>137</v>
      </c>
      <c r="C21" s="64">
        <v>6904000</v>
      </c>
      <c r="D21" s="14">
        <v>241951.77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0"/>
        <v>241951.77</v>
      </c>
    </row>
    <row r="22" spans="1:17" ht="42.75" x14ac:dyDescent="0.2">
      <c r="A22" s="89" t="s">
        <v>150</v>
      </c>
      <c r="B22" s="1" t="s">
        <v>151</v>
      </c>
      <c r="C22" s="64">
        <v>18200000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0"/>
        <v>0</v>
      </c>
      <c r="Q22" s="54"/>
    </row>
    <row r="23" spans="1:17" ht="28.5" x14ac:dyDescent="0.2">
      <c r="A23" s="89" t="s">
        <v>168</v>
      </c>
      <c r="B23" s="1" t="s">
        <v>169</v>
      </c>
      <c r="C23" s="64">
        <v>17300000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0"/>
        <v>0</v>
      </c>
    </row>
    <row r="24" spans="1:17" ht="28.5" x14ac:dyDescent="0.2">
      <c r="A24" s="89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0"/>
        <v>0</v>
      </c>
    </row>
    <row r="25" spans="1:17" s="21" customFormat="1" x14ac:dyDescent="0.2">
      <c r="A25" s="18">
        <v>2.2999999999999998</v>
      </c>
      <c r="B25" s="18" t="s">
        <v>34</v>
      </c>
      <c r="C25" s="62">
        <f>SUM(C26:C33)</f>
        <v>38334150</v>
      </c>
      <c r="D25" s="19">
        <f>SUM(D26:D33)</f>
        <v>0</v>
      </c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>
        <f t="shared" si="0"/>
        <v>0</v>
      </c>
    </row>
    <row r="26" spans="1:17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0"/>
        <v>0</v>
      </c>
    </row>
    <row r="27" spans="1:17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0"/>
        <v>0</v>
      </c>
    </row>
    <row r="28" spans="1:17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0"/>
        <v>0</v>
      </c>
    </row>
    <row r="29" spans="1:17" ht="15" customHeight="1" x14ac:dyDescent="0.2">
      <c r="A29" s="89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0"/>
        <v>0</v>
      </c>
    </row>
    <row r="30" spans="1:17" ht="15" customHeight="1" x14ac:dyDescent="0.2">
      <c r="A30" s="89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0"/>
        <v>0</v>
      </c>
    </row>
    <row r="31" spans="1:17" ht="28.5" x14ac:dyDescent="0.2">
      <c r="A31" s="89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0"/>
        <v>0</v>
      </c>
    </row>
    <row r="32" spans="1:17" ht="42.7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0"/>
        <v>0</v>
      </c>
    </row>
    <row r="33" spans="1:24" s="30" customFormat="1" x14ac:dyDescent="0.2">
      <c r="A33" s="1" t="s">
        <v>286</v>
      </c>
      <c r="B33" s="1" t="s">
        <v>287</v>
      </c>
      <c r="C33" s="68">
        <v>11700000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0"/>
        <v>0</v>
      </c>
    </row>
    <row r="34" spans="1:24" s="21" customFormat="1" x14ac:dyDescent="0.2">
      <c r="A34" s="18">
        <v>2.4</v>
      </c>
      <c r="B34" s="18" t="s">
        <v>406</v>
      </c>
      <c r="C34" s="61">
        <f>SUM(C35:C36)</f>
        <v>3300000</v>
      </c>
      <c r="D34" s="61">
        <f>SUM(D35:D36)</f>
        <v>0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20">
        <f t="shared" si="0"/>
        <v>0</v>
      </c>
      <c r="Q34" s="53"/>
    </row>
    <row r="35" spans="1:24" s="30" customFormat="1" ht="28.5" x14ac:dyDescent="0.2">
      <c r="A35" s="1" t="s">
        <v>325</v>
      </c>
      <c r="B35" s="1" t="s">
        <v>326</v>
      </c>
      <c r="C35" s="64">
        <v>3300000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0"/>
        <v>0</v>
      </c>
      <c r="Q35" s="96"/>
    </row>
    <row r="36" spans="1:24" s="30" customFormat="1" ht="28.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0"/>
        <v>0</v>
      </c>
    </row>
    <row r="37" spans="1:24" s="21" customFormat="1" ht="30" x14ac:dyDescent="0.2">
      <c r="A37" s="18">
        <v>2.6</v>
      </c>
      <c r="B37" s="18" t="s">
        <v>407</v>
      </c>
      <c r="C37" s="61">
        <f>SUM(C38:C45)</f>
        <v>60150000</v>
      </c>
      <c r="D37" s="61">
        <f>SUM(D38:D45)</f>
        <v>0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20">
        <f t="shared" si="0"/>
        <v>0</v>
      </c>
    </row>
    <row r="38" spans="1:24" s="30" customFormat="1" x14ac:dyDescent="0.2">
      <c r="A38" s="1" t="s">
        <v>348</v>
      </c>
      <c r="B38" s="1" t="s">
        <v>349</v>
      </c>
      <c r="C38" s="64">
        <v>37000000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0"/>
        <v>0</v>
      </c>
    </row>
    <row r="39" spans="1:24" s="30" customFormat="1" ht="42.75" x14ac:dyDescent="0.2">
      <c r="A39" s="1" t="s">
        <v>365</v>
      </c>
      <c r="B39" s="1" t="s">
        <v>366</v>
      </c>
      <c r="C39" s="68">
        <v>3000000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0"/>
        <v>0</v>
      </c>
    </row>
    <row r="40" spans="1:24" s="30" customFormat="1" ht="28.5" x14ac:dyDescent="0.2">
      <c r="A40" s="1" t="s">
        <v>419</v>
      </c>
      <c r="B40" s="1" t="s">
        <v>420</v>
      </c>
      <c r="C40" s="64"/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0"/>
        <v>0</v>
      </c>
    </row>
    <row r="41" spans="1:24" s="30" customFormat="1" ht="42.7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0"/>
        <v>0</v>
      </c>
    </row>
    <row r="42" spans="1:24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0"/>
        <v>0</v>
      </c>
    </row>
    <row r="43" spans="1:24" s="30" customFormat="1" ht="28.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0"/>
        <v>0</v>
      </c>
      <c r="Q43" s="31"/>
      <c r="R43" s="31"/>
      <c r="S43" s="31"/>
      <c r="T43" s="31"/>
      <c r="U43" s="31"/>
      <c r="V43" s="31"/>
      <c r="W43" s="31"/>
      <c r="X43" s="31"/>
    </row>
    <row r="44" spans="1:24" s="30" customFormat="1" x14ac:dyDescent="0.2">
      <c r="A44" s="1" t="s">
        <v>392</v>
      </c>
      <c r="B44" s="1" t="s">
        <v>393</v>
      </c>
      <c r="C44" s="68">
        <v>500000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0"/>
        <v>0</v>
      </c>
      <c r="Q44" s="31"/>
      <c r="R44" s="31"/>
      <c r="S44" s="31"/>
      <c r="T44" s="31"/>
      <c r="U44" s="31"/>
      <c r="V44" s="31"/>
      <c r="W44" s="31"/>
      <c r="X44" s="31"/>
    </row>
    <row r="45" spans="1:24" s="30" customFormat="1" ht="42.7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0"/>
        <v>0</v>
      </c>
    </row>
    <row r="46" spans="1:24" s="21" customFormat="1" ht="28.5" x14ac:dyDescent="0.2">
      <c r="A46" s="90"/>
      <c r="B46" s="90" t="s">
        <v>458</v>
      </c>
      <c r="C46" s="37">
        <f>+C9+C15+C25+C34+C37</f>
        <v>734161247</v>
      </c>
      <c r="D46" s="37">
        <f>+D9+D15+D25+D34+D37</f>
        <v>27079582.020000003</v>
      </c>
      <c r="E46" s="37">
        <f>+E9+E15+E25+E34+E37</f>
        <v>0</v>
      </c>
      <c r="F46" s="37">
        <f t="shared" ref="F46:K46" si="1">+F37+F34+F25+F15+F9</f>
        <v>0</v>
      </c>
      <c r="G46" s="37">
        <f t="shared" si="1"/>
        <v>0</v>
      </c>
      <c r="H46" s="37">
        <f t="shared" si="1"/>
        <v>0</v>
      </c>
      <c r="I46" s="37">
        <f t="shared" si="1"/>
        <v>0</v>
      </c>
      <c r="J46" s="37">
        <f t="shared" si="1"/>
        <v>0</v>
      </c>
      <c r="K46" s="37">
        <f t="shared" si="1"/>
        <v>0</v>
      </c>
      <c r="L46" s="37">
        <f>+L37+L25+L34+L15+L9</f>
        <v>0</v>
      </c>
      <c r="M46" s="37">
        <f>+M37+M25+M15+M9+M34</f>
        <v>0</v>
      </c>
      <c r="N46" s="37"/>
      <c r="O46" s="37"/>
      <c r="P46" s="20">
        <f>+P9+P15+P25+P34+P37</f>
        <v>27079582.020000003</v>
      </c>
    </row>
    <row r="47" spans="1:24" x14ac:dyDescent="0.2">
      <c r="C47" s="100">
        <f>+C46-C8</f>
        <v>0</v>
      </c>
      <c r="D47" s="54">
        <f>+D46-D8</f>
        <v>0</v>
      </c>
      <c r="P47" s="54">
        <f>+P46-P8</f>
        <v>0</v>
      </c>
    </row>
    <row r="48" spans="1:24" x14ac:dyDescent="0.2">
      <c r="E48" s="93">
        <f t="shared" ref="E48:M48" si="2">+E46-E8</f>
        <v>0</v>
      </c>
      <c r="F48" s="93">
        <f t="shared" si="2"/>
        <v>0</v>
      </c>
      <c r="G48" s="93">
        <f t="shared" si="2"/>
        <v>0</v>
      </c>
      <c r="H48" s="93">
        <f t="shared" si="2"/>
        <v>0</v>
      </c>
      <c r="I48" s="93">
        <f t="shared" si="2"/>
        <v>0</v>
      </c>
      <c r="J48" s="93">
        <f t="shared" si="2"/>
        <v>0</v>
      </c>
      <c r="K48" s="93">
        <f t="shared" si="2"/>
        <v>0</v>
      </c>
      <c r="L48" s="93">
        <f t="shared" si="2"/>
        <v>0</v>
      </c>
      <c r="M48" s="93">
        <f t="shared" si="2"/>
        <v>0</v>
      </c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8" t="s">
        <v>431</v>
      </c>
      <c r="C1" s="98"/>
      <c r="D1" s="98"/>
      <c r="E1" s="98"/>
      <c r="F1" s="98"/>
      <c r="G1" s="98"/>
      <c r="H1" s="98"/>
      <c r="I1" s="98"/>
      <c r="J1" s="34"/>
    </row>
    <row r="2" spans="1:11" x14ac:dyDescent="0.2">
      <c r="B2" s="97" t="s">
        <v>432</v>
      </c>
      <c r="C2" s="97"/>
      <c r="D2" s="97"/>
      <c r="E2" s="97"/>
      <c r="F2" s="97"/>
      <c r="G2" s="97"/>
      <c r="H2" s="97"/>
      <c r="I2" s="97"/>
      <c r="J2" s="35"/>
    </row>
    <row r="3" spans="1:11" x14ac:dyDescent="0.2">
      <c r="B3" s="97" t="s">
        <v>433</v>
      </c>
      <c r="C3" s="97"/>
      <c r="D3" s="97"/>
      <c r="E3" s="97"/>
      <c r="F3" s="97"/>
      <c r="G3" s="97"/>
      <c r="H3" s="97"/>
      <c r="I3" s="97"/>
      <c r="J3" s="35"/>
    </row>
    <row r="4" spans="1:11" x14ac:dyDescent="0.2">
      <c r="B4" s="97" t="s">
        <v>434</v>
      </c>
      <c r="C4" s="97"/>
      <c r="D4" s="97"/>
      <c r="E4" s="97"/>
      <c r="F4" s="97"/>
      <c r="G4" s="97"/>
      <c r="H4" s="97"/>
      <c r="I4" s="97"/>
      <c r="J4" s="35"/>
    </row>
    <row r="5" spans="1:11" x14ac:dyDescent="0.2">
      <c r="B5" s="97" t="s">
        <v>435</v>
      </c>
      <c r="C5" s="97"/>
      <c r="D5" s="97"/>
      <c r="E5" s="97"/>
      <c r="F5" s="97"/>
      <c r="G5" s="97"/>
      <c r="H5" s="97"/>
      <c r="I5" s="97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ENERO 2023</vt:lpstr>
      <vt:lpstr>resumen objetale</vt:lpstr>
      <vt:lpstr>Gráfico1</vt:lpstr>
      <vt:lpstr>'Ingresos y Egresos ENERO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cp:lastPrinted>2022-11-15T20:12:31Z</cp:lastPrinted>
  <dcterms:created xsi:type="dcterms:W3CDTF">2022-03-02T19:25:33Z</dcterms:created>
  <dcterms:modified xsi:type="dcterms:W3CDTF">2023-02-14T18:31:34Z</dcterms:modified>
</cp:coreProperties>
</file>