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000" tabRatio="643" firstSheet="2" activeTab="2"/>
  </bookViews>
  <sheets>
    <sheet name="Ingresos y Egresos Octubre" sheetId="1" state="hidden" r:id="rId1"/>
    <sheet name="Gráfico1" sheetId="5" r:id="rId2"/>
    <sheet name="Ingresos y Egresos Feb. 2024" sheetId="3" r:id="rId3"/>
    <sheet name="resumen objetale" sheetId="2" state="hidden" r:id="rId4"/>
  </sheets>
  <definedNames>
    <definedName name="_xlnm._FilterDatabase" localSheetId="2" hidden="1">'Ingresos y Egresos Feb.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Feb.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H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I48" i="3" s="1"/>
  <c r="H37" i="3"/>
  <c r="H34" i="3"/>
  <c r="H48" i="3" s="1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E48" i="3" l="1"/>
  <c r="E50" i="3" s="1"/>
  <c r="P34" i="3"/>
  <c r="D48" i="3"/>
  <c r="J48" i="3"/>
  <c r="J50" i="3" s="1"/>
  <c r="F48" i="3"/>
  <c r="F50" i="3" s="1"/>
  <c r="L48" i="3"/>
  <c r="L50" i="3" s="1"/>
  <c r="G48" i="3"/>
  <c r="P25" i="3"/>
  <c r="K50" i="3"/>
  <c r="P9" i="3"/>
  <c r="P37" i="3"/>
  <c r="C48" i="3"/>
  <c r="C49" i="3" s="1"/>
  <c r="H50" i="3"/>
  <c r="G50" i="3"/>
  <c r="I50" i="3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<sst xmlns="http://schemas.openxmlformats.org/spreadsheetml/2006/main" count="1026" uniqueCount="472">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</sst>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Feb.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Feb.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2024'!$D$8:$D$45</c:f>
              <c:numCache>
                <c:formatCode>#,##0.00</c:formatCode>
                <c:ptCount val="38"/>
                <c:pt idx="0" formatCode="_(* #,##0.00_);_(* \(#,##0.00\);_(* &quot;-&quot;??_);_(@_)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4196756.53</c:v>
                </c:pt>
                <c:pt idx="7">
                  <c:v>4616275.96</c:v>
                </c:pt>
                <c:pt idx="8" formatCode="_(* #,##0.00_);_(* \(#,##0.00\);_(* &quot;-&quot;??_);_(@_)">
                  <c:v>2132929.44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2220789.16</c:v>
                </c:pt>
                <c:pt idx="13" formatCode="_(* #,##0.00_);_(* \(#,##0.00\);_(* &quot;-&quot;??_);_(@_)">
                  <c:v>262557.36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Feb.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2024'!$E$8:$E$45</c:f>
              <c:numCache>
                <c:formatCode>#,##0.00</c:formatCode>
                <c:ptCount val="38"/>
                <c:pt idx="0" formatCode="_(* #,##0.00_);_(* \(#,##0.00\);_(* &quot;-&quot;??_);_(@_)">
                  <c:v>62249996.25</c:v>
                </c:pt>
                <c:pt idx="1">
                  <c:v>46361972.879999995</c:v>
                </c:pt>
                <c:pt idx="2" formatCode="_(* #,##0.00_);_(* \(#,##0.00\);_(* &quot;-&quot;??_);_(@_)">
                  <c:v>40036430.259999998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6100542.6200000001</c:v>
                </c:pt>
                <c:pt idx="7">
                  <c:v>13463019.83</c:v>
                </c:pt>
                <c:pt idx="8" formatCode="_(* #,##0.00_);_(* \(#,##0.00\);_(* &quot;-&quot;??_);_(@_)">
                  <c:v>6478466.0099999998</c:v>
                </c:pt>
                <c:pt idx="9" formatCode="0.00">
                  <c:v>0</c:v>
                </c:pt>
                <c:pt idx="10" formatCode="0.00">
                  <c:v>870962.4</c:v>
                </c:pt>
                <c:pt idx="11" formatCode="0.00">
                  <c:v>331608.88</c:v>
                </c:pt>
                <c:pt idx="12" formatCode="_(* #,##0.00_);_(* \(#,##0.00\);_(* &quot;-&quot;??_);_(@_)">
                  <c:v>710521.9</c:v>
                </c:pt>
                <c:pt idx="13" formatCode="_(* #,##0.00_);_(* \(#,##0.00\);_(* &quot;-&quot;??_);_(@_)">
                  <c:v>286399.71999999997</c:v>
                </c:pt>
                <c:pt idx="14" formatCode="_(* #,##0.00_);_(* \(#,##0.00\);_(* &quot;-&quot;??_);_(@_)">
                  <c:v>4681041.54</c:v>
                </c:pt>
                <c:pt idx="15" formatCode="_(* #,##0.00_);_(* \(#,##0.00\);_(* &quot;-&quot;??_);_(@_)">
                  <c:v>104019.38</c:v>
                </c:pt>
                <c:pt idx="16" formatCode="0.00">
                  <c:v>0</c:v>
                </c:pt>
                <c:pt idx="17">
                  <c:v>1366770.99</c:v>
                </c:pt>
                <c:pt idx="18" formatCode="0.00">
                  <c:v>12986.49</c:v>
                </c:pt>
                <c:pt idx="19" formatCode="_(* #,##0.00_);_(* \(#,##0.00\);_(* &quot;-&quot;??_);_(@_)">
                  <c:v>715776.2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176799.4</c:v>
                </c:pt>
                <c:pt idx="24" formatCode="0.00">
                  <c:v>2124</c:v>
                </c:pt>
                <c:pt idx="25" formatCode="_(* #,##0.00_);_(* \(#,##0.00\);_(* &quot;-&quot;??_);_(@_)">
                  <c:v>459084.9</c:v>
                </c:pt>
                <c:pt idx="26" formatCode="_(* #,##0.00_);_(* \(#,##0.00\);_(* &quot;-&quot;??_);_(@_)">
                  <c:v>282102.93</c:v>
                </c:pt>
                <c:pt idx="27" formatCode="_(* #,##0.00_);_(* \(#,##0.00\);_(* &quot;-&quot;??_);_(@_)">
                  <c:v>282102.93</c:v>
                </c:pt>
                <c:pt idx="28" formatCode="0.00">
                  <c:v>0</c:v>
                </c:pt>
                <c:pt idx="29" formatCode="_(* #,##0.00_);_(* \(#,##0.00\);_(* &quot;-&quot;??_);_(@_)">
                  <c:v>99639.2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Feb.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2024'!$F$8:$F$45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Feb.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2024'!$G$8:$G$45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Feb.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2024'!$H$8:$H$45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Feb.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2024'!$I$8:$I$45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Feb.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2024'!$J$8:$J$45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Feb.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2024'!$K$8:$K$45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Feb.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Feb.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Feb.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Feb.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Feb.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Feb. 2024'!$P$8:$P$45</c:f>
              <c:numCache>
                <c:formatCode>_(* #,##0.00_);_(* \(#,##0.00\);_(* "-"??_);_(@_)</c:formatCode>
                <c:ptCount val="38"/>
                <c:pt idx="0">
                  <c:v>98834162</c:v>
                </c:pt>
                <c:pt idx="1">
                  <c:v>78329862.670000002</c:v>
                </c:pt>
                <c:pt idx="2">
                  <c:v>67582563.519999996</c:v>
                </c:pt>
                <c:pt idx="3">
                  <c:v>450000</c:v>
                </c:pt>
                <c:pt idx="4">
                  <c:v>0</c:v>
                </c:pt>
                <c:pt idx="5">
                  <c:v>0</c:v>
                </c:pt>
                <c:pt idx="6">
                  <c:v>10297299.15</c:v>
                </c:pt>
                <c:pt idx="7">
                  <c:v>18079295.789999999</c:v>
                </c:pt>
                <c:pt idx="8">
                  <c:v>8611395.4499999993</c:v>
                </c:pt>
                <c:pt idx="9">
                  <c:v>0</c:v>
                </c:pt>
                <c:pt idx="10">
                  <c:v>870962.4</c:v>
                </c:pt>
                <c:pt idx="11">
                  <c:v>331608.88</c:v>
                </c:pt>
                <c:pt idx="12">
                  <c:v>2931311.06</c:v>
                </c:pt>
                <c:pt idx="13">
                  <c:v>548957.07999999996</c:v>
                </c:pt>
                <c:pt idx="14">
                  <c:v>4681041.54</c:v>
                </c:pt>
                <c:pt idx="15">
                  <c:v>104019.38</c:v>
                </c:pt>
                <c:pt idx="16">
                  <c:v>0</c:v>
                </c:pt>
                <c:pt idx="17">
                  <c:v>1366770.99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2124</c:v>
                </c:pt>
                <c:pt idx="25">
                  <c:v>459084.9</c:v>
                </c:pt>
                <c:pt idx="26">
                  <c:v>282102.93</c:v>
                </c:pt>
                <c:pt idx="27" formatCode="0.00">
                  <c:v>282102.93</c:v>
                </c:pt>
                <c:pt idx="28" formatCode="0.00">
                  <c:v>0</c:v>
                </c:pt>
                <c:pt idx="29">
                  <c:v>99639.2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 s="91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36584165.75</v>
      </c>
      <c r="E8" s="56">
        <v>62249996.25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>
        <f>SUM(D8:O8)</f>
        <v>98834162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31967889.790000003</v>
      </c>
      <c r="E9" s="19">
        <f t="shared" si="0"/>
        <v>46361972.879999995</v>
      </c>
      <c r="F9" s="19">
        <f t="shared" si="0"/>
        <v>0</v>
      </c>
      <c r="G9" s="19">
        <f t="shared" si="0"/>
        <v>0</v>
      </c>
      <c r="H9" s="19">
        <f>SUM(H10:H14)</f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78329862.670000002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27546133.260000002</v>
      </c>
      <c r="E10" s="14">
        <v>40036430.259999998</v>
      </c>
      <c r="F10" s="14"/>
      <c r="G10" s="14"/>
      <c r="H10" s="8"/>
      <c r="I10" s="8"/>
      <c r="J10" s="8"/>
      <c r="K10" s="8"/>
      <c r="L10" s="8"/>
      <c r="M10" s="8"/>
      <c r="N10" s="8"/>
      <c r="O10" s="8"/>
      <c r="P10" s="16">
        <f>SUM(D10:O10)</f>
        <v>67582563.519999996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225000</v>
      </c>
      <c r="E11" s="14">
        <v>225000</v>
      </c>
      <c r="F11" s="14"/>
      <c r="G11" s="14"/>
      <c r="H11" s="8"/>
      <c r="I11" s="8"/>
      <c r="J11" s="8"/>
      <c r="K11" s="8"/>
      <c r="L11" s="8"/>
      <c r="M11" s="8"/>
      <c r="N11" s="8"/>
      <c r="O11" s="8"/>
      <c r="P11" s="16">
        <f>SUM(D11:O11)</f>
        <v>450000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14"/>
      <c r="G12" s="14"/>
      <c r="H12" s="8"/>
      <c r="I12" s="8"/>
      <c r="J12" s="8"/>
      <c r="K12" s="8"/>
      <c r="L12" s="8"/>
      <c r="M12" s="8"/>
      <c r="N12" s="8"/>
      <c r="O12" s="8"/>
      <c r="P12" s="16">
        <f>SUM(D12:O12)</f>
        <v>0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0</v>
      </c>
      <c r="E13" s="14">
        <v>0</v>
      </c>
      <c r="F13" s="14"/>
      <c r="G13" s="14"/>
      <c r="H13" s="8"/>
      <c r="I13" s="8"/>
      <c r="J13" s="8"/>
      <c r="K13" s="8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4196756.53</v>
      </c>
      <c r="E14" s="14">
        <v>6100542.6200000001</v>
      </c>
      <c r="F14" s="14"/>
      <c r="G14" s="14"/>
      <c r="H14" s="8"/>
      <c r="I14" s="8"/>
      <c r="J14" s="8"/>
      <c r="K14" s="8"/>
      <c r="L14" s="8"/>
      <c r="M14" s="8"/>
      <c r="N14" s="8"/>
      <c r="O14" s="8"/>
      <c r="P14" s="16">
        <f>SUM(D14:O14)</f>
        <v>10297299.15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4616275.96</v>
      </c>
      <c r="E15" s="19">
        <f t="shared" si="1"/>
        <v>13463019.83</v>
      </c>
      <c r="F15" s="19">
        <f t="shared" si="1"/>
        <v>0</v>
      </c>
      <c r="G15" s="19">
        <f t="shared" si="1"/>
        <v>0</v>
      </c>
      <c r="H15" s="19">
        <f>SUM(H16:H24)</f>
        <v>0</v>
      </c>
      <c r="I15" s="19">
        <f>SUM(I16:I24)</f>
        <v>0</v>
      </c>
      <c r="J15" s="19">
        <f t="shared" ref="J15:O15" si="2">SUM(J16:J24)</f>
        <v>0</v>
      </c>
      <c r="K15" s="19">
        <f>SUM(K16:K24)</f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18079295.789999999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2132929.44</v>
      </c>
      <c r="E16" s="14">
        <v>6478466.0099999998</v>
      </c>
      <c r="F16" s="14"/>
      <c r="G16" s="14"/>
      <c r="H16" s="8"/>
      <c r="I16" s="8"/>
      <c r="J16" s="8"/>
      <c r="K16" s="93"/>
      <c r="L16" s="8"/>
      <c r="M16" s="8"/>
      <c r="N16" s="8"/>
      <c r="O16" s="8"/>
      <c r="P16" s="16">
        <f>SUM(D16:O16)</f>
        <v>8611395.4499999993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/>
      <c r="G17" s="14"/>
      <c r="H17" s="8"/>
      <c r="I17" s="8"/>
      <c r="J17" s="8"/>
      <c r="K17" s="8"/>
      <c r="L17" s="8"/>
      <c r="M17" s="8"/>
      <c r="P17" s="16">
        <f t="shared" ref="P17:P33" si="3">SUM(D17:O17)</f>
        <v>0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870962.4</v>
      </c>
      <c r="F18" s="8"/>
      <c r="G18" s="14"/>
      <c r="H18" s="8"/>
      <c r="I18" s="8"/>
      <c r="J18" s="8"/>
      <c r="K18" s="8"/>
      <c r="L18" s="8"/>
      <c r="M18" s="8"/>
      <c r="P18" s="16">
        <f t="shared" si="3"/>
        <v>870962.4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331608.88</v>
      </c>
      <c r="F19" s="8"/>
      <c r="G19" s="8"/>
      <c r="H19" s="8"/>
      <c r="I19" s="8"/>
      <c r="J19" s="8"/>
      <c r="K19" s="8"/>
      <c r="L19" s="8"/>
      <c r="M19" s="8"/>
      <c r="P19" s="16">
        <f t="shared" si="3"/>
        <v>331608.88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2220789.16</v>
      </c>
      <c r="E20" s="14">
        <v>710521.9</v>
      </c>
      <c r="F20" s="14"/>
      <c r="G20" s="14"/>
      <c r="H20" s="8"/>
      <c r="I20" s="8"/>
      <c r="J20" s="8"/>
      <c r="K20" s="8"/>
      <c r="L20" s="8"/>
      <c r="M20" s="8"/>
      <c r="P20" s="16">
        <f t="shared" si="3"/>
        <v>2931311.06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262557.36</v>
      </c>
      <c r="E21" s="14">
        <v>286399.71999999997</v>
      </c>
      <c r="F21" s="14"/>
      <c r="G21" s="14"/>
      <c r="H21" s="8"/>
      <c r="I21" s="8"/>
      <c r="J21" s="8"/>
      <c r="K21" s="8"/>
      <c r="L21" s="8"/>
      <c r="N21" s="8"/>
      <c r="O21" s="8"/>
      <c r="P21" s="16">
        <f t="shared" si="3"/>
        <v>548957.07999999996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4681041.54</v>
      </c>
      <c r="F22" s="14"/>
      <c r="G22" s="14"/>
      <c r="H22" s="8"/>
      <c r="I22" s="8"/>
      <c r="J22" s="8"/>
      <c r="K22" s="8"/>
      <c r="L22" s="8"/>
      <c r="N22" s="8"/>
      <c r="O22" s="8"/>
      <c r="P22" s="16">
        <f t="shared" si="3"/>
        <v>4681041.54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104019.38</v>
      </c>
      <c r="F23" s="14"/>
      <c r="G23" s="14"/>
      <c r="H23" s="8"/>
      <c r="I23" s="8"/>
      <c r="J23" s="8"/>
      <c r="K23" s="8"/>
      <c r="L23" s="8"/>
      <c r="N23" s="8"/>
      <c r="O23" s="8"/>
      <c r="P23" s="16">
        <f t="shared" si="3"/>
        <v>104019.38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/>
      <c r="G24" s="14"/>
      <c r="H24" s="8"/>
      <c r="I24" s="8"/>
      <c r="J24" s="8"/>
      <c r="K24" s="8"/>
      <c r="N24" s="8"/>
      <c r="O24" s="3"/>
      <c r="P24" s="16">
        <f t="shared" si="3"/>
        <v>0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1366770.99</v>
      </c>
      <c r="F25" s="19">
        <f t="shared" si="4"/>
        <v>0</v>
      </c>
      <c r="G25" s="19">
        <f t="shared" si="4"/>
        <v>0</v>
      </c>
      <c r="H25" s="19">
        <f>SUM(H26:H33)</f>
        <v>0</v>
      </c>
      <c r="I25" s="19">
        <f>SUM(I26:I33)</f>
        <v>0</v>
      </c>
      <c r="J25" s="19">
        <f t="shared" ref="J25:M25" si="5">SUM(J26:J33)</f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1366770.99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12986.49</v>
      </c>
      <c r="F26" s="14"/>
      <c r="G26" s="14"/>
      <c r="H26" s="8"/>
      <c r="I26" s="8"/>
      <c r="J26" s="8"/>
      <c r="K26" s="8"/>
      <c r="N26" s="8"/>
      <c r="O26" s="3"/>
      <c r="P26" s="16">
        <f t="shared" si="3"/>
        <v>12986.49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715776.2</v>
      </c>
      <c r="F27" s="8"/>
      <c r="G27" s="8"/>
      <c r="H27" s="8"/>
      <c r="I27" s="8"/>
      <c r="J27" s="8"/>
      <c r="K27" s="8"/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/>
      <c r="G28" s="14"/>
      <c r="H28" s="8"/>
      <c r="I28" s="8"/>
      <c r="J28" s="8"/>
      <c r="K28" s="8"/>
      <c r="N28" s="8"/>
      <c r="O28" s="3"/>
      <c r="P28" s="16">
        <f t="shared" si="3"/>
        <v>0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8"/>
      <c r="O29" s="8"/>
      <c r="P29" s="16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/>
      <c r="G30" s="14"/>
      <c r="H30" s="8"/>
      <c r="I30" s="8"/>
      <c r="J30" s="8"/>
      <c r="K30" s="8"/>
      <c r="L30" s="8"/>
      <c r="M30" s="8"/>
      <c r="O30" s="8"/>
      <c r="P30" s="16">
        <f t="shared" si="3"/>
        <v>0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176799.4</v>
      </c>
      <c r="F31" s="14"/>
      <c r="G31" s="8"/>
      <c r="H31" s="8"/>
      <c r="I31" s="8"/>
      <c r="J31" s="8"/>
      <c r="K31" s="8"/>
      <c r="L31" s="8"/>
      <c r="M31" s="8"/>
      <c r="O31" s="8"/>
      <c r="P31" s="16">
        <f t="shared" si="3"/>
        <v>176799.4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2124</v>
      </c>
      <c r="F32" s="14"/>
      <c r="G32" s="14"/>
      <c r="H32" s="8"/>
      <c r="I32" s="8"/>
      <c r="J32" s="8"/>
      <c r="K32" s="8"/>
      <c r="L32" s="8"/>
      <c r="M32" s="8"/>
      <c r="O32" s="8"/>
      <c r="P32" s="16">
        <f t="shared" si="3"/>
        <v>2124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459084.9</v>
      </c>
      <c r="F33" s="14"/>
      <c r="G33" s="14"/>
      <c r="H33" s="8"/>
      <c r="I33" s="8"/>
      <c r="J33" s="8"/>
      <c r="K33" s="8"/>
      <c r="L33" s="8"/>
      <c r="M33" s="8"/>
      <c r="N33" s="7"/>
      <c r="O33" s="8"/>
      <c r="P33" s="16">
        <f t="shared" si="3"/>
        <v>459084.9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282102.93</v>
      </c>
      <c r="F34" s="61">
        <f t="shared" si="6"/>
        <v>0</v>
      </c>
      <c r="G34" s="61">
        <f t="shared" si="6"/>
        <v>0</v>
      </c>
      <c r="H34" s="61">
        <f t="shared" si="6"/>
        <v>0</v>
      </c>
      <c r="I34" s="61">
        <f>SUM(I35:I36)</f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282102.93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282102.93</v>
      </c>
      <c r="F35" s="14"/>
      <c r="G35" s="8"/>
      <c r="H35" s="8"/>
      <c r="I35" s="8"/>
      <c r="J35" s="8"/>
      <c r="K35" s="8"/>
      <c r="L35" s="8"/>
      <c r="M35" s="8"/>
      <c r="N35" s="8"/>
      <c r="O35" s="8"/>
      <c r="P35" s="8">
        <f t="shared" ref="P35:P45" si="7">SUM(D35:O35)</f>
        <v>282102.93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99639.2</v>
      </c>
      <c r="F37" s="61">
        <f t="shared" si="8"/>
        <v>0</v>
      </c>
      <c r="G37" s="61">
        <f t="shared" si="8"/>
        <v>0</v>
      </c>
      <c r="H37" s="61">
        <f t="shared" si="8"/>
        <v>0</v>
      </c>
      <c r="I37" s="61">
        <f t="shared" ref="I37:M37" si="9">SUM(I38:I45)</f>
        <v>0</v>
      </c>
      <c r="J37" s="61">
        <f t="shared" si="9"/>
        <v>0</v>
      </c>
      <c r="K37" s="61">
        <f t="shared" si="9"/>
        <v>0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99639.2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/>
      <c r="G38" s="8"/>
      <c r="H38" s="8"/>
      <c r="I38" s="8"/>
      <c r="J38" s="8"/>
      <c r="K38" s="8"/>
      <c r="L38" s="8"/>
      <c r="M38" s="8"/>
      <c r="N38" s="8"/>
      <c r="O38" s="8"/>
      <c r="P38" s="8">
        <f t="shared" si="7"/>
        <v>0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8614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7"/>
        <v>8614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91025.2</v>
      </c>
      <c r="F42" s="8"/>
      <c r="G42" s="14"/>
      <c r="H42" s="8"/>
      <c r="I42" s="8"/>
      <c r="J42" s="8"/>
      <c r="K42" s="8"/>
      <c r="L42" s="8"/>
      <c r="M42" s="8"/>
      <c r="N42" s="8"/>
      <c r="O42" s="8"/>
      <c r="P42" s="8">
        <f t="shared" si="7"/>
        <v>91025.2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/>
      <c r="G43" s="8"/>
      <c r="H43" s="8"/>
      <c r="I43" s="8"/>
      <c r="J43" s="8"/>
      <c r="K43" s="8"/>
      <c r="L43" s="8"/>
      <c r="M43" s="8"/>
      <c r="N43" s="8"/>
      <c r="O43" s="8"/>
      <c r="P43" s="8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f t="shared" si="7"/>
        <v>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676490.42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676490.42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/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11">+D37+D34+D25+D15+D9+D46</f>
        <v>36584165.75</v>
      </c>
      <c r="E48" s="37">
        <f t="shared" si="11"/>
        <v>62249996.25</v>
      </c>
      <c r="F48" s="37">
        <f t="shared" si="11"/>
        <v>0</v>
      </c>
      <c r="G48" s="37">
        <f t="shared" si="11"/>
        <v>0</v>
      </c>
      <c r="H48" s="37">
        <f t="shared" si="11"/>
        <v>0</v>
      </c>
      <c r="I48" s="37">
        <f t="shared" si="11"/>
        <v>0</v>
      </c>
      <c r="J48" s="37">
        <f t="shared" si="11"/>
        <v>0</v>
      </c>
      <c r="K48" s="37">
        <f t="shared" si="11"/>
        <v>0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98157671.580000013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-676490.41999998689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I50" si="12">+H48-H8</f>
        <v>0</v>
      </c>
      <c r="I50" s="89">
        <f t="shared" si="12"/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Feb. 2024</vt:lpstr>
      <vt:lpstr>resumen objetale</vt:lpstr>
      <vt:lpstr>Gráfico1</vt:lpstr>
      <vt:lpstr>'Ingresos y Egresos Feb.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2024-03-05T12:42:22Z</dcterms:modified>
</cp:coreProperties>
</file>