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Sept. 2024" sheetId="3" r:id="rId3"/>
    <sheet name="resumen objetale" sheetId="2" state="hidden" r:id="rId4"/>
  </sheets>
  <definedNames>
    <definedName name="_xlnm._FilterDatabase" localSheetId="0" hidden="1">'Ingresos y Egresos Octubre'!$A$7:$Q$237</definedName>
    <definedName name="_xlnm._FilterDatabase" localSheetId="2" hidden="1">'Ingresos y Egresos Sept. 2024'!$A$7:$P$45</definedName>
    <definedName name="_xlnm._FilterDatabase" localSheetId="3" hidden="1">'resumen objetale'!$A$9:$S$230</definedName>
    <definedName name="_xlnm.Print_Area" localSheetId="0">'Ingresos y Egresos Octubre'!$A$1:$Q$238</definedName>
    <definedName name="_xlnm.Print_Area" localSheetId="2">'Ingresos y Egresos Sept. 2024'!$A$1:$P$48</definedName>
  </definedNames>
  <calcPr calcId="162913"/>
</workbook>
</file>

<file path=xl/calcChain.xml><?xml version="1.0" encoding="utf-8"?>
<calcChain xmlns="http://schemas.openxmlformats.org/spreadsheetml/2006/main">
  <c r="O46" i="3" l="1"/>
  <c r="O15" i="3"/>
  <c r="P8" i="3" l="1"/>
  <c r="P47" i="3"/>
  <c r="N25" i="3"/>
  <c r="N9" i="3"/>
  <c r="H9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O48" i="3" l="1"/>
  <c r="O50" i="3" s="1"/>
  <c r="N37" i="3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s="1"/>
  <c r="M34" i="3" l="1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8" i="3" s="1"/>
  <c r="E50" i="3" s="1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F48" i="3" l="1"/>
  <c r="F50" i="3" s="1"/>
  <c r="L48" i="3"/>
  <c r="L50" i="3" s="1"/>
  <c r="I48" i="3"/>
  <c r="I50" i="3" s="1"/>
  <c r="H48" i="3"/>
  <c r="H50" i="3" s="1"/>
  <c r="P34" i="3"/>
  <c r="D48" i="3"/>
  <c r="J48" i="3"/>
  <c r="J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<sst xmlns="http://schemas.openxmlformats.org/spreadsheetml/2006/main" count="1026" uniqueCount="472">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</sst>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1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4" fontId="4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Sept.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Sept.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2024'!$D$8:$D$45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Sept.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2024'!$E$8:$E$45</c:f>
              <c:numCache>
                <c:formatCode>_("$"* #,##0.00_);_("$"* \(#,##0.00\);_("$"* "-"??_);_(@_)</c:formatCode>
                <c:ptCount val="38"/>
                <c:pt idx="0">
                  <c:v>103846829.84</c:v>
                </c:pt>
                <c:pt idx="1">
                  <c:v>78512841.789999992</c:v>
                </c:pt>
                <c:pt idx="2">
                  <c:v>67722501.489999995</c:v>
                </c:pt>
                <c:pt idx="3">
                  <c:v>1187901.8500000001</c:v>
                </c:pt>
                <c:pt idx="6">
                  <c:v>9602438.4499999993</c:v>
                </c:pt>
                <c:pt idx="7">
                  <c:v>14603307.139999999</c:v>
                </c:pt>
                <c:pt idx="8">
                  <c:v>7294110.7999999998</c:v>
                </c:pt>
                <c:pt idx="9">
                  <c:v>553906</c:v>
                </c:pt>
                <c:pt idx="10">
                  <c:v>0</c:v>
                </c:pt>
                <c:pt idx="12">
                  <c:v>4643241.01</c:v>
                </c:pt>
                <c:pt idx="13">
                  <c:v>324641.18</c:v>
                </c:pt>
                <c:pt idx="14">
                  <c:v>0</c:v>
                </c:pt>
                <c:pt idx="15">
                  <c:v>93416.67</c:v>
                </c:pt>
                <c:pt idx="16">
                  <c:v>1693991.48</c:v>
                </c:pt>
                <c:pt idx="17">
                  <c:v>3920756.39</c:v>
                </c:pt>
                <c:pt idx="18">
                  <c:v>73088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2094766.59</c:v>
                </c:pt>
                <c:pt idx="26">
                  <c:v>368192.45</c:v>
                </c:pt>
                <c:pt idx="27">
                  <c:v>368192.45</c:v>
                </c:pt>
                <c:pt idx="29">
                  <c:v>6441732.0700000003</c:v>
                </c:pt>
                <c:pt idx="30">
                  <c:v>1608155.12</c:v>
                </c:pt>
                <c:pt idx="34">
                  <c:v>3785584.95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Sept.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2024'!$F$8:$F$45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Sept.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2024'!$G$8:$G$45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Sept.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2024'!$H$8:$H$45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Sept.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2024'!$I$8:$I$45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Sept.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2024'!$J$8:$J$45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Sept.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2024'!$K$8:$K$45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Sept.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2024'!$L$8:$L$45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Sept.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2024'!$M$8:$M$45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Sept.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2024'!$N$8:$N$45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Sept.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2024'!$P$8:$P$45</c:f>
              <c:numCache>
                <c:formatCode>_("$"* #,##0.00_);_("$"* \(#,##0.00\);_("$"* "-"??_);_(@_)</c:formatCode>
                <c:ptCount val="38"/>
                <c:pt idx="0">
                  <c:v>153784791.44</c:v>
                </c:pt>
                <c:pt idx="1">
                  <c:v>117220350.41999999</c:v>
                </c:pt>
                <c:pt idx="2">
                  <c:v>100022532.78999999</c:v>
                </c:pt>
                <c:pt idx="3">
                  <c:v>2676877.2800000003</c:v>
                </c:pt>
                <c:pt idx="4">
                  <c:v>0</c:v>
                </c:pt>
                <c:pt idx="5">
                  <c:v>0</c:v>
                </c:pt>
                <c:pt idx="6">
                  <c:v>14520940.35</c:v>
                </c:pt>
                <c:pt idx="7">
                  <c:v>25833760.110000003</c:v>
                </c:pt>
                <c:pt idx="8">
                  <c:v>16621427.239999998</c:v>
                </c:pt>
                <c:pt idx="9">
                  <c:v>553906</c:v>
                </c:pt>
                <c:pt idx="10">
                  <c:v>353800</c:v>
                </c:pt>
                <c:pt idx="11">
                  <c:v>0</c:v>
                </c:pt>
                <c:pt idx="12">
                  <c:v>5628133.8700000001</c:v>
                </c:pt>
                <c:pt idx="13">
                  <c:v>654692.6</c:v>
                </c:pt>
                <c:pt idx="14">
                  <c:v>134392.25</c:v>
                </c:pt>
                <c:pt idx="15">
                  <c:v>93416.67</c:v>
                </c:pt>
                <c:pt idx="16">
                  <c:v>1793991.48</c:v>
                </c:pt>
                <c:pt idx="17">
                  <c:v>3920756.39</c:v>
                </c:pt>
                <c:pt idx="18">
                  <c:v>73088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2094766.59</c:v>
                </c:pt>
                <c:pt idx="26">
                  <c:v>368192.45</c:v>
                </c:pt>
                <c:pt idx="27">
                  <c:v>368192.45</c:v>
                </c:pt>
                <c:pt idx="28">
                  <c:v>0</c:v>
                </c:pt>
                <c:pt idx="29">
                  <c:v>6441732.0700000003</c:v>
                </c:pt>
                <c:pt idx="30">
                  <c:v>1608155.12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3785584.95</c:v>
                </c:pt>
                <c:pt idx="35">
                  <c:v>0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109" t="s">
        <v>431</v>
      </c>
      <c r="C1" s="109"/>
      <c r="D1" s="109"/>
      <c r="E1" s="109"/>
      <c r="F1" s="109"/>
      <c r="G1" s="109"/>
      <c r="H1" s="109"/>
      <c r="I1" s="109"/>
      <c r="J1" s="34"/>
      <c r="K1" s="58"/>
      <c r="L1" s="74"/>
      <c r="M1" s="76"/>
      <c r="N1" s="80"/>
      <c r="O1" s="82"/>
      <c r="P1" s="84"/>
    </row>
    <row r="2" spans="1:17" x14ac:dyDescent="0.2">
      <c r="B2" s="108" t="s">
        <v>432</v>
      </c>
      <c r="C2" s="108"/>
      <c r="D2" s="108"/>
      <c r="E2" s="108"/>
      <c r="F2" s="108"/>
      <c r="G2" s="108"/>
      <c r="H2" s="108"/>
      <c r="I2" s="108"/>
      <c r="J2" s="35"/>
      <c r="K2" s="57"/>
      <c r="L2" s="73"/>
      <c r="M2" s="75"/>
      <c r="N2" s="79"/>
      <c r="O2" s="81"/>
      <c r="P2" s="83"/>
    </row>
    <row r="3" spans="1:17" x14ac:dyDescent="0.2">
      <c r="B3" s="108" t="s">
        <v>456</v>
      </c>
      <c r="C3" s="108"/>
      <c r="D3" s="108"/>
      <c r="E3" s="108"/>
      <c r="F3" s="108"/>
      <c r="G3" s="108"/>
      <c r="H3" s="108"/>
      <c r="I3" s="108"/>
      <c r="J3" s="50"/>
      <c r="K3" s="57"/>
      <c r="L3" s="73"/>
      <c r="M3" s="75"/>
      <c r="N3" s="79"/>
      <c r="O3" s="81"/>
      <c r="P3" s="83"/>
    </row>
    <row r="4" spans="1:17" x14ac:dyDescent="0.2">
      <c r="B4" s="108" t="s">
        <v>434</v>
      </c>
      <c r="C4" s="108"/>
      <c r="D4" s="108"/>
      <c r="E4" s="108"/>
      <c r="F4" s="108"/>
      <c r="G4" s="108"/>
      <c r="H4" s="108"/>
      <c r="I4" s="108"/>
      <c r="J4" s="35"/>
      <c r="K4" s="57"/>
      <c r="L4" s="73"/>
      <c r="M4" s="75"/>
      <c r="N4" s="79"/>
      <c r="O4" s="81"/>
      <c r="P4" s="83"/>
    </row>
    <row r="5" spans="1:17" x14ac:dyDescent="0.2">
      <c r="B5" s="108" t="s">
        <v>435</v>
      </c>
      <c r="C5" s="108"/>
      <c r="D5" s="108"/>
      <c r="E5" s="108"/>
      <c r="F5" s="108"/>
      <c r="G5" s="108"/>
      <c r="H5" s="108"/>
      <c r="I5" s="108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E36" sqref="E36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3.83203125" style="10" bestFit="1" customWidth="1"/>
    <col min="6" max="10" width="21.6640625" style="7" bestFit="1" customWidth="1"/>
    <col min="11" max="12" width="21.6640625" style="101" bestFit="1" customWidth="1"/>
    <col min="13" max="13" width="24.1640625" style="7" bestFit="1" customWidth="1"/>
    <col min="14" max="15" width="27.6640625" style="7" customWidth="1"/>
    <col min="16" max="16" width="20.1640625" style="101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110" t="s">
        <v>431</v>
      </c>
      <c r="C1" s="110"/>
      <c r="D1" s="110"/>
      <c r="E1" s="110"/>
      <c r="F1" s="110"/>
      <c r="G1" s="110"/>
      <c r="H1" s="110"/>
      <c r="I1" s="92"/>
      <c r="J1" s="92"/>
      <c r="K1" s="99"/>
      <c r="L1" s="99"/>
      <c r="M1" s="92"/>
      <c r="N1" s="92"/>
      <c r="O1" s="92"/>
    </row>
    <row r="2" spans="1:16" x14ac:dyDescent="0.2">
      <c r="A2" s="7"/>
      <c r="B2" s="108" t="s">
        <v>432</v>
      </c>
      <c r="C2" s="108"/>
      <c r="D2" s="108"/>
      <c r="E2" s="108"/>
      <c r="F2" s="108"/>
      <c r="G2" s="108"/>
      <c r="H2" s="108"/>
      <c r="I2" s="91"/>
      <c r="J2" s="91"/>
      <c r="K2" s="100"/>
      <c r="L2" s="100"/>
      <c r="M2" s="91"/>
      <c r="N2" s="91"/>
      <c r="O2" s="91"/>
    </row>
    <row r="3" spans="1:16" x14ac:dyDescent="0.2">
      <c r="A3" s="7"/>
      <c r="B3" s="108" t="s">
        <v>471</v>
      </c>
      <c r="C3" s="108"/>
      <c r="D3" s="108"/>
      <c r="E3" s="108"/>
      <c r="F3" s="108"/>
      <c r="G3" s="108"/>
      <c r="H3" s="108"/>
      <c r="I3" s="91"/>
      <c r="J3" s="91"/>
      <c r="K3" s="100"/>
      <c r="L3" s="100"/>
      <c r="M3" s="91"/>
      <c r="N3" s="91"/>
      <c r="O3" s="91"/>
    </row>
    <row r="4" spans="1:16" x14ac:dyDescent="0.2">
      <c r="B4" s="108" t="s">
        <v>434</v>
      </c>
      <c r="C4" s="108"/>
      <c r="D4" s="108"/>
      <c r="E4" s="108"/>
      <c r="F4" s="108"/>
      <c r="G4" s="108"/>
      <c r="H4" s="108"/>
      <c r="I4" s="91"/>
      <c r="J4" s="91"/>
      <c r="K4" s="100"/>
      <c r="L4" s="100"/>
      <c r="M4" s="91"/>
      <c r="N4" s="91"/>
      <c r="O4" s="91"/>
    </row>
    <row r="5" spans="1:16" x14ac:dyDescent="0.2">
      <c r="A5" s="7"/>
      <c r="B5" s="108" t="s">
        <v>435</v>
      </c>
      <c r="C5" s="108"/>
      <c r="D5" s="108"/>
      <c r="E5" s="108"/>
      <c r="F5" s="108"/>
      <c r="G5" s="108"/>
      <c r="H5" s="108"/>
      <c r="I5" s="91"/>
      <c r="J5" s="91"/>
      <c r="K5" s="100"/>
      <c r="L5" s="100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102" t="s">
        <v>447</v>
      </c>
      <c r="L7" s="102" t="s">
        <v>450</v>
      </c>
      <c r="M7" s="78" t="s">
        <v>457</v>
      </c>
      <c r="N7" s="78" t="s">
        <v>462</v>
      </c>
      <c r="O7" s="78" t="s">
        <v>461</v>
      </c>
      <c r="P7" s="10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93">
        <v>49937961.600000001</v>
      </c>
      <c r="E8" s="93">
        <v>103846829.84</v>
      </c>
      <c r="F8" s="94"/>
      <c r="G8" s="94"/>
      <c r="H8" s="94"/>
      <c r="I8" s="94"/>
      <c r="J8" s="94"/>
      <c r="K8" s="94"/>
      <c r="L8" s="94"/>
      <c r="M8" s="94"/>
      <c r="N8" s="16"/>
      <c r="O8" s="16"/>
      <c r="P8" s="94">
        <f>SUM(D8:O8)</f>
        <v>153784791.44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95">
        <f t="shared" si="0"/>
        <v>38707508.630000003</v>
      </c>
      <c r="E9" s="95">
        <f t="shared" si="0"/>
        <v>78512841.789999992</v>
      </c>
      <c r="F9" s="95">
        <f t="shared" si="0"/>
        <v>0</v>
      </c>
      <c r="G9" s="95">
        <f t="shared" si="0"/>
        <v>0</v>
      </c>
      <c r="H9" s="95">
        <f>SUM(H10:H14)</f>
        <v>0</v>
      </c>
      <c r="I9" s="95">
        <f t="shared" si="0"/>
        <v>0</v>
      </c>
      <c r="J9" s="95">
        <f t="shared" si="0"/>
        <v>0</v>
      </c>
      <c r="K9" s="95">
        <f t="shared" si="0"/>
        <v>0</v>
      </c>
      <c r="L9" s="95">
        <f t="shared" si="0"/>
        <v>0</v>
      </c>
      <c r="M9" s="95">
        <f t="shared" si="0"/>
        <v>0</v>
      </c>
      <c r="N9" s="95">
        <f t="shared" si="0"/>
        <v>0</v>
      </c>
      <c r="O9" s="19">
        <f t="shared" si="0"/>
        <v>0</v>
      </c>
      <c r="P9" s="105">
        <f>SUM(P10:P14)</f>
        <v>117220350.41999999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96">
        <v>32300031.300000001</v>
      </c>
      <c r="E10" s="96">
        <v>67722501.489999995</v>
      </c>
      <c r="F10" s="96"/>
      <c r="G10" s="96"/>
      <c r="H10" s="96"/>
      <c r="I10" s="96"/>
      <c r="J10" s="96"/>
      <c r="K10" s="96"/>
      <c r="L10" s="96"/>
      <c r="M10" s="96"/>
      <c r="N10" s="96"/>
      <c r="O10" s="8"/>
      <c r="P10" s="94">
        <f>SUM(D10:O10)</f>
        <v>100022532.78999999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96">
        <v>1488975.43</v>
      </c>
      <c r="E11" s="96">
        <v>1187901.8500000001</v>
      </c>
      <c r="F11" s="96"/>
      <c r="G11" s="96"/>
      <c r="H11" s="96"/>
      <c r="I11" s="96"/>
      <c r="J11" s="96"/>
      <c r="K11" s="96"/>
      <c r="L11" s="96"/>
      <c r="M11" s="96"/>
      <c r="N11" s="96"/>
      <c r="O11" s="8"/>
      <c r="P11" s="94">
        <f>SUM(D11:O11)</f>
        <v>2676877.2800000003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96">
        <v>0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8"/>
      <c r="P12" s="94">
        <f>SUM(D12:O12)</f>
        <v>0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96">
        <v>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8"/>
      <c r="P13" s="94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96">
        <v>4918501.9000000004</v>
      </c>
      <c r="E14" s="96">
        <v>9602438.4499999993</v>
      </c>
      <c r="F14" s="96"/>
      <c r="G14" s="96"/>
      <c r="H14" s="96"/>
      <c r="I14" s="96"/>
      <c r="J14" s="96"/>
      <c r="K14" s="96"/>
      <c r="L14" s="96"/>
      <c r="M14" s="96"/>
      <c r="N14" s="96"/>
      <c r="O14" s="8"/>
      <c r="P14" s="94">
        <f>SUM(D14:O14)</f>
        <v>14520940.35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95">
        <f t="shared" si="1"/>
        <v>11230452.969999999</v>
      </c>
      <c r="E15" s="95">
        <f t="shared" si="1"/>
        <v>14603307.139999999</v>
      </c>
      <c r="F15" s="95">
        <f t="shared" si="1"/>
        <v>0</v>
      </c>
      <c r="G15" s="95">
        <f t="shared" si="1"/>
        <v>0</v>
      </c>
      <c r="H15" s="95">
        <f>SUM(H16:H24)</f>
        <v>0</v>
      </c>
      <c r="I15" s="95">
        <f>SUM(I16:I24)</f>
        <v>0</v>
      </c>
      <c r="J15" s="95">
        <f t="shared" ref="J15:N15" si="2">SUM(J16:J24)</f>
        <v>0</v>
      </c>
      <c r="K15" s="95">
        <f>SUM(K16:K24)</f>
        <v>0</v>
      </c>
      <c r="L15" s="95">
        <f t="shared" si="2"/>
        <v>0</v>
      </c>
      <c r="M15" s="95">
        <f t="shared" si="2"/>
        <v>0</v>
      </c>
      <c r="N15" s="95">
        <f t="shared" si="2"/>
        <v>0</v>
      </c>
      <c r="O15" s="19">
        <f>SUM(O16:O24)</f>
        <v>0</v>
      </c>
      <c r="P15" s="105">
        <f>SUM(P16:P24)</f>
        <v>25833760.110000003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96">
        <v>9327316.4399999995</v>
      </c>
      <c r="E16" s="96">
        <v>7294110.7999999998</v>
      </c>
      <c r="F16" s="96"/>
      <c r="G16" s="96"/>
      <c r="H16" s="96"/>
      <c r="I16" s="96"/>
      <c r="J16" s="96"/>
      <c r="K16" s="103"/>
      <c r="L16" s="103"/>
      <c r="M16" s="103"/>
      <c r="N16" s="103"/>
      <c r="O16" s="8"/>
      <c r="P16" s="94">
        <f>SUM(D16:O16)</f>
        <v>16621427.239999998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96">
        <v>0</v>
      </c>
      <c r="E17" s="96">
        <v>553906</v>
      </c>
      <c r="F17" s="96"/>
      <c r="G17" s="96"/>
      <c r="H17" s="96"/>
      <c r="I17" s="96"/>
      <c r="J17" s="96"/>
      <c r="K17" s="96"/>
      <c r="L17" s="96"/>
      <c r="M17" s="96"/>
      <c r="N17" s="96"/>
      <c r="P17" s="94">
        <f t="shared" ref="P17:P33" si="3">SUM(D17:O17)</f>
        <v>553906</v>
      </c>
    </row>
    <row r="18" spans="1:16" x14ac:dyDescent="0.2">
      <c r="A18" s="1" t="s">
        <v>94</v>
      </c>
      <c r="B18" s="1" t="s">
        <v>95</v>
      </c>
      <c r="C18" s="64">
        <v>1455668</v>
      </c>
      <c r="D18" s="96">
        <v>353800</v>
      </c>
      <c r="E18" s="96">
        <v>0</v>
      </c>
      <c r="F18" s="96"/>
      <c r="G18" s="96"/>
      <c r="H18" s="96"/>
      <c r="I18" s="96"/>
      <c r="J18" s="96"/>
      <c r="K18" s="96"/>
      <c r="L18" s="96"/>
      <c r="M18" s="96"/>
      <c r="N18" s="96"/>
      <c r="P18" s="94">
        <f t="shared" si="3"/>
        <v>353800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96">
        <v>0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P19" s="94">
        <f t="shared" si="3"/>
        <v>0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96">
        <v>984892.86</v>
      </c>
      <c r="E20" s="96">
        <v>4643241.01</v>
      </c>
      <c r="F20" s="96"/>
      <c r="G20" s="96"/>
      <c r="H20" s="96"/>
      <c r="I20" s="96"/>
      <c r="J20" s="96"/>
      <c r="K20" s="96"/>
      <c r="L20" s="96"/>
      <c r="M20" s="96"/>
      <c r="N20" s="96"/>
      <c r="P20" s="94">
        <f t="shared" si="3"/>
        <v>5628133.8700000001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96">
        <v>330051.42</v>
      </c>
      <c r="E21" s="96">
        <v>324641.18</v>
      </c>
      <c r="F21" s="96"/>
      <c r="G21" s="96"/>
      <c r="H21" s="96"/>
      <c r="I21" s="96"/>
      <c r="J21" s="96"/>
      <c r="K21" s="96"/>
      <c r="L21" s="96"/>
      <c r="M21" s="96"/>
      <c r="N21" s="96"/>
      <c r="O21" s="8"/>
      <c r="P21" s="94">
        <f t="shared" si="3"/>
        <v>654692.6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96">
        <v>134392.25</v>
      </c>
      <c r="E22" s="96">
        <v>0</v>
      </c>
      <c r="F22" s="96"/>
      <c r="G22" s="96"/>
      <c r="H22" s="96"/>
      <c r="I22" s="96"/>
      <c r="J22" s="96"/>
      <c r="K22" s="96"/>
      <c r="L22" s="96"/>
      <c r="M22" s="96"/>
      <c r="N22" s="96"/>
      <c r="O22" s="8"/>
      <c r="P22" s="94">
        <f t="shared" si="3"/>
        <v>134392.25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96">
        <v>0</v>
      </c>
      <c r="E23" s="96">
        <v>93416.67</v>
      </c>
      <c r="F23" s="96"/>
      <c r="G23" s="96"/>
      <c r="H23" s="96"/>
      <c r="I23" s="96"/>
      <c r="J23" s="96"/>
      <c r="K23" s="96"/>
      <c r="L23" s="96"/>
      <c r="M23" s="96"/>
      <c r="N23" s="96"/>
      <c r="O23" s="8"/>
      <c r="P23" s="94">
        <f t="shared" si="3"/>
        <v>93416.67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96">
        <v>100000</v>
      </c>
      <c r="E24" s="96">
        <v>1693991.48</v>
      </c>
      <c r="F24" s="96"/>
      <c r="G24" s="96"/>
      <c r="H24" s="96"/>
      <c r="I24" s="96"/>
      <c r="J24" s="96"/>
      <c r="K24" s="96"/>
      <c r="L24" s="96"/>
      <c r="M24" s="96"/>
      <c r="N24" s="96"/>
      <c r="O24" s="107"/>
      <c r="P24" s="94">
        <f t="shared" si="3"/>
        <v>1793991.48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95">
        <f t="shared" ref="D25:G25" si="4">SUM(D26:D33)</f>
        <v>0</v>
      </c>
      <c r="E25" s="95">
        <f t="shared" si="4"/>
        <v>3920756.39</v>
      </c>
      <c r="F25" s="95">
        <f t="shared" si="4"/>
        <v>0</v>
      </c>
      <c r="G25" s="95">
        <f t="shared" si="4"/>
        <v>0</v>
      </c>
      <c r="H25" s="95">
        <f>SUM(H26:H33)</f>
        <v>0</v>
      </c>
      <c r="I25" s="95">
        <f>SUM(I26:I33)</f>
        <v>0</v>
      </c>
      <c r="J25" s="95">
        <f t="shared" ref="J25:M25" si="5">SUM(J26:J33)</f>
        <v>0</v>
      </c>
      <c r="K25" s="95">
        <f t="shared" si="5"/>
        <v>0</v>
      </c>
      <c r="L25" s="95">
        <f t="shared" si="5"/>
        <v>0</v>
      </c>
      <c r="M25" s="95">
        <f t="shared" si="5"/>
        <v>0</v>
      </c>
      <c r="N25" s="95">
        <f>SUM(N26:N33)</f>
        <v>0</v>
      </c>
      <c r="O25" s="19">
        <f>SUM(O26:O33)</f>
        <v>0</v>
      </c>
      <c r="P25" s="105">
        <f t="shared" si="3"/>
        <v>3920756.39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96"/>
      <c r="E26" s="96">
        <v>73088</v>
      </c>
      <c r="F26" s="96"/>
      <c r="G26" s="96"/>
      <c r="H26" s="96"/>
      <c r="I26" s="96"/>
      <c r="J26" s="96"/>
      <c r="K26" s="96"/>
      <c r="L26" s="96"/>
      <c r="M26" s="96"/>
      <c r="N26" s="96"/>
      <c r="O26" s="107"/>
      <c r="P26" s="94">
        <f t="shared" si="3"/>
        <v>73088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96"/>
      <c r="E27" s="96">
        <v>1752901.8</v>
      </c>
      <c r="F27" s="96"/>
      <c r="G27" s="96"/>
      <c r="H27" s="96"/>
      <c r="I27" s="96"/>
      <c r="J27" s="96"/>
      <c r="K27" s="96"/>
      <c r="L27" s="96"/>
      <c r="M27" s="96"/>
      <c r="N27" s="96"/>
      <c r="O27" s="107"/>
      <c r="P27" s="94">
        <f t="shared" si="3"/>
        <v>1752901.8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96"/>
      <c r="E28" s="96">
        <v>0</v>
      </c>
      <c r="F28" s="96"/>
      <c r="G28" s="96"/>
      <c r="H28" s="96"/>
      <c r="I28" s="96"/>
      <c r="J28" s="96"/>
      <c r="K28" s="96"/>
      <c r="L28" s="96"/>
      <c r="M28" s="96"/>
      <c r="N28" s="96"/>
      <c r="O28" s="107"/>
      <c r="P28" s="94">
        <f t="shared" si="3"/>
        <v>0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96"/>
      <c r="E29" s="96">
        <v>0</v>
      </c>
      <c r="F29" s="96"/>
      <c r="G29" s="96"/>
      <c r="H29" s="96"/>
      <c r="I29" s="96"/>
      <c r="J29" s="96"/>
      <c r="K29" s="96"/>
      <c r="L29" s="96"/>
      <c r="M29" s="96"/>
      <c r="N29" s="96"/>
      <c r="O29" s="8"/>
      <c r="P29" s="94">
        <f t="shared" si="3"/>
        <v>0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96"/>
      <c r="E30" s="96">
        <v>0</v>
      </c>
      <c r="F30" s="96"/>
      <c r="G30" s="96"/>
      <c r="H30" s="96"/>
      <c r="I30" s="96"/>
      <c r="J30" s="96"/>
      <c r="K30" s="96"/>
      <c r="L30" s="96"/>
      <c r="M30" s="96"/>
      <c r="N30" s="96"/>
      <c r="O30" s="8"/>
      <c r="P30" s="94">
        <f t="shared" si="3"/>
        <v>0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96"/>
      <c r="E31" s="96">
        <v>0</v>
      </c>
      <c r="F31" s="96"/>
      <c r="G31" s="96"/>
      <c r="H31" s="96"/>
      <c r="I31" s="96"/>
      <c r="J31" s="96"/>
      <c r="K31" s="96"/>
      <c r="L31" s="96"/>
      <c r="M31" s="96"/>
      <c r="N31" s="96"/>
      <c r="O31" s="8"/>
      <c r="P31" s="94">
        <f t="shared" si="3"/>
        <v>0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96"/>
      <c r="E32" s="96">
        <v>0</v>
      </c>
      <c r="F32" s="96"/>
      <c r="G32" s="96"/>
      <c r="H32" s="96"/>
      <c r="I32" s="96"/>
      <c r="J32" s="96"/>
      <c r="K32" s="96"/>
      <c r="L32" s="96"/>
      <c r="M32" s="96"/>
      <c r="N32" s="96"/>
      <c r="O32" s="8"/>
      <c r="P32" s="94">
        <f t="shared" si="3"/>
        <v>0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96"/>
      <c r="E33" s="96">
        <v>2094766.59</v>
      </c>
      <c r="F33" s="96"/>
      <c r="G33" s="96"/>
      <c r="H33" s="96"/>
      <c r="I33" s="96"/>
      <c r="J33" s="96"/>
      <c r="K33" s="96"/>
      <c r="L33" s="96"/>
      <c r="M33" s="96"/>
      <c r="N33" s="96"/>
      <c r="O33" s="8"/>
      <c r="P33" s="94">
        <f t="shared" si="3"/>
        <v>2094766.59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97">
        <f t="shared" si="6"/>
        <v>0</v>
      </c>
      <c r="E34" s="97">
        <f t="shared" si="6"/>
        <v>368192.45</v>
      </c>
      <c r="F34" s="97">
        <f t="shared" si="6"/>
        <v>0</v>
      </c>
      <c r="G34" s="97">
        <f t="shared" si="6"/>
        <v>0</v>
      </c>
      <c r="H34" s="97">
        <f t="shared" si="6"/>
        <v>0</v>
      </c>
      <c r="I34" s="97">
        <f>SUM(I35:I36)</f>
        <v>0</v>
      </c>
      <c r="J34" s="97">
        <f t="shared" si="6"/>
        <v>0</v>
      </c>
      <c r="K34" s="97">
        <f t="shared" si="6"/>
        <v>0</v>
      </c>
      <c r="L34" s="97">
        <f t="shared" si="6"/>
        <v>0</v>
      </c>
      <c r="M34" s="97">
        <f t="shared" si="6"/>
        <v>0</v>
      </c>
      <c r="N34" s="97">
        <f t="shared" si="6"/>
        <v>0</v>
      </c>
      <c r="O34" s="61">
        <f t="shared" si="6"/>
        <v>0</v>
      </c>
      <c r="P34" s="105">
        <f>SUM(D34:O34)</f>
        <v>368192.45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96"/>
      <c r="E35" s="96">
        <v>368192.45</v>
      </c>
      <c r="F35" s="96"/>
      <c r="G35" s="96"/>
      <c r="H35" s="96"/>
      <c r="I35" s="96"/>
      <c r="J35" s="96"/>
      <c r="K35" s="96"/>
      <c r="L35" s="96"/>
      <c r="M35" s="96"/>
      <c r="N35" s="96"/>
      <c r="O35" s="8"/>
      <c r="P35" s="96">
        <f t="shared" ref="P35:P45" si="7">SUM(D35:O35)</f>
        <v>368192.45</v>
      </c>
    </row>
    <row r="36" spans="1:21" s="30" customFormat="1" ht="57" x14ac:dyDescent="0.2">
      <c r="A36" s="1" t="s">
        <v>470</v>
      </c>
      <c r="B36" s="1" t="s">
        <v>469</v>
      </c>
      <c r="C36" s="6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8"/>
      <c r="P36" s="96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97">
        <f t="shared" ref="D37:H37" si="8">SUM(D38:D45)</f>
        <v>0</v>
      </c>
      <c r="E37" s="97">
        <f>SUM(E38:E45)</f>
        <v>6441732.0700000003</v>
      </c>
      <c r="F37" s="97">
        <f t="shared" si="8"/>
        <v>0</v>
      </c>
      <c r="G37" s="97">
        <f t="shared" si="8"/>
        <v>0</v>
      </c>
      <c r="H37" s="97">
        <f t="shared" si="8"/>
        <v>0</v>
      </c>
      <c r="I37" s="97">
        <f t="shared" ref="I37:M37" si="9">SUM(I38:I45)</f>
        <v>0</v>
      </c>
      <c r="J37" s="97">
        <f t="shared" si="9"/>
        <v>0</v>
      </c>
      <c r="K37" s="97">
        <f t="shared" si="9"/>
        <v>0</v>
      </c>
      <c r="L37" s="97">
        <f t="shared" si="9"/>
        <v>0</v>
      </c>
      <c r="M37" s="97">
        <f t="shared" si="9"/>
        <v>0</v>
      </c>
      <c r="N37" s="61">
        <f>SUM(N38:N45)</f>
        <v>0</v>
      </c>
      <c r="O37" s="61">
        <f>SUM(O38:O45)</f>
        <v>0</v>
      </c>
      <c r="P37" s="105">
        <f t="shared" si="7"/>
        <v>6441732.0700000003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96"/>
      <c r="E38" s="96">
        <v>1608155.12</v>
      </c>
      <c r="F38" s="96"/>
      <c r="G38" s="96"/>
      <c r="H38" s="96"/>
      <c r="I38" s="96"/>
      <c r="J38" s="96"/>
      <c r="K38" s="96"/>
      <c r="L38" s="96"/>
      <c r="M38" s="96"/>
      <c r="N38" s="96"/>
      <c r="O38" s="8"/>
      <c r="P38" s="96">
        <f t="shared" si="7"/>
        <v>1608155.12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96"/>
      <c r="E39" s="96"/>
      <c r="F39" s="96"/>
      <c r="G39" s="96"/>
      <c r="H39" s="96"/>
      <c r="I39" s="96"/>
      <c r="J39" s="96"/>
      <c r="K39" s="96"/>
      <c r="L39" s="96"/>
      <c r="M39" s="8"/>
      <c r="N39" s="8"/>
      <c r="O39" s="8"/>
      <c r="P39" s="96">
        <f t="shared" si="7"/>
        <v>0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96"/>
      <c r="E40" s="96"/>
      <c r="F40" s="96"/>
      <c r="G40" s="96"/>
      <c r="H40" s="96"/>
      <c r="I40" s="96"/>
      <c r="J40" s="96"/>
      <c r="K40" s="96"/>
      <c r="L40" s="96"/>
      <c r="M40" s="8"/>
      <c r="N40" s="8"/>
      <c r="O40" s="8"/>
      <c r="P40" s="96">
        <f t="shared" si="7"/>
        <v>0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96"/>
      <c r="E41" s="96"/>
      <c r="F41" s="96"/>
      <c r="G41" s="96"/>
      <c r="H41" s="96"/>
      <c r="I41" s="96"/>
      <c r="J41" s="96"/>
      <c r="K41" s="96"/>
      <c r="L41" s="96"/>
      <c r="M41" s="8"/>
      <c r="N41" s="8"/>
      <c r="O41" s="8"/>
      <c r="P41" s="96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96"/>
      <c r="E42" s="96">
        <v>3785584.95</v>
      </c>
      <c r="F42" s="96"/>
      <c r="G42" s="96"/>
      <c r="H42" s="96"/>
      <c r="I42" s="96"/>
      <c r="J42" s="96"/>
      <c r="K42" s="96"/>
      <c r="L42" s="96"/>
      <c r="M42" s="8"/>
      <c r="N42" s="96"/>
      <c r="O42" s="8"/>
      <c r="P42" s="96">
        <f t="shared" si="7"/>
        <v>3785584.95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96"/>
      <c r="E43" s="96"/>
      <c r="F43" s="96"/>
      <c r="G43" s="96"/>
      <c r="H43" s="96"/>
      <c r="I43" s="96"/>
      <c r="J43" s="96"/>
      <c r="K43" s="96"/>
      <c r="L43" s="96"/>
      <c r="M43" s="8"/>
      <c r="N43" s="8"/>
      <c r="O43" s="8"/>
      <c r="P43" s="96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96"/>
      <c r="E44" s="96">
        <v>723492</v>
      </c>
      <c r="F44" s="96"/>
      <c r="G44" s="96"/>
      <c r="H44" s="96"/>
      <c r="I44" s="96"/>
      <c r="J44" s="96"/>
      <c r="K44" s="96"/>
      <c r="L44" s="96"/>
      <c r="M44" s="8"/>
      <c r="N44" s="8"/>
      <c r="O44" s="8"/>
      <c r="P44" s="96">
        <f t="shared" si="7"/>
        <v>723492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96"/>
      <c r="E45" s="96">
        <v>324500</v>
      </c>
      <c r="F45" s="96"/>
      <c r="G45" s="96"/>
      <c r="H45" s="96"/>
      <c r="I45" s="96"/>
      <c r="J45" s="96"/>
      <c r="K45" s="96"/>
      <c r="L45" s="96"/>
      <c r="M45" s="8"/>
      <c r="N45" s="8"/>
      <c r="O45" s="8"/>
      <c r="P45" s="96">
        <f t="shared" si="7"/>
        <v>324500</v>
      </c>
    </row>
    <row r="46" spans="1:21" s="21" customFormat="1" x14ac:dyDescent="0.2">
      <c r="A46" s="18">
        <v>2.7</v>
      </c>
      <c r="B46" s="18" t="s">
        <v>465</v>
      </c>
      <c r="C46" s="61">
        <f t="shared" ref="C46:O46" si="10">SUM(C47)</f>
        <v>0</v>
      </c>
      <c r="D46" s="97">
        <f t="shared" si="10"/>
        <v>0</v>
      </c>
      <c r="E46" s="97">
        <f t="shared" si="10"/>
        <v>0</v>
      </c>
      <c r="F46" s="97">
        <f t="shared" si="10"/>
        <v>0</v>
      </c>
      <c r="G46" s="97">
        <f t="shared" si="10"/>
        <v>0</v>
      </c>
      <c r="H46" s="97">
        <f t="shared" si="10"/>
        <v>0</v>
      </c>
      <c r="I46" s="97">
        <f t="shared" si="10"/>
        <v>0</v>
      </c>
      <c r="J46" s="97">
        <f>SUM(J47)</f>
        <v>0</v>
      </c>
      <c r="K46" s="97">
        <f t="shared" si="10"/>
        <v>0</v>
      </c>
      <c r="L46" s="97">
        <f t="shared" si="10"/>
        <v>0</v>
      </c>
      <c r="M46" s="97">
        <f t="shared" si="10"/>
        <v>0</v>
      </c>
      <c r="N46" s="61">
        <f t="shared" si="10"/>
        <v>0</v>
      </c>
      <c r="O46" s="61">
        <f t="shared" si="10"/>
        <v>0</v>
      </c>
      <c r="P46" s="105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8"/>
      <c r="O47" s="8"/>
      <c r="P47" s="96">
        <f>SUM(D47:O47)</f>
        <v>0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98">
        <f t="shared" ref="D48:K48" si="11">+D37+D34+D25+D15+D9+D46</f>
        <v>49937961.600000001</v>
      </c>
      <c r="E48" s="98">
        <f>+E37+E34+E25+E15+E9+E46</f>
        <v>103846829.83999999</v>
      </c>
      <c r="F48" s="98">
        <f>+F37+F34+F25+F15+F9+F46</f>
        <v>0</v>
      </c>
      <c r="G48" s="98">
        <f t="shared" si="11"/>
        <v>0</v>
      </c>
      <c r="H48" s="98">
        <f t="shared" si="11"/>
        <v>0</v>
      </c>
      <c r="I48" s="98">
        <f t="shared" si="11"/>
        <v>0</v>
      </c>
      <c r="J48" s="98">
        <f t="shared" si="11"/>
        <v>0</v>
      </c>
      <c r="K48" s="98">
        <f t="shared" si="11"/>
        <v>0</v>
      </c>
      <c r="L48" s="98">
        <f>+L37+L34+L25+L15+L9+L47</f>
        <v>0</v>
      </c>
      <c r="M48" s="98">
        <f>+M37+M34+M25+M15+M9+M47</f>
        <v>0</v>
      </c>
      <c r="N48" s="98">
        <f>+N37+N34+N25+N15+N9+N47</f>
        <v>0</v>
      </c>
      <c r="O48" s="98">
        <f>+O37+O34+O25+O15+O9+O47</f>
        <v>0</v>
      </c>
      <c r="P48" s="105">
        <f>+P9+P15+P25+P34+P37+P47</f>
        <v>153784791.43999997</v>
      </c>
    </row>
    <row r="49" spans="3:16" x14ac:dyDescent="0.2">
      <c r="C49" s="90">
        <f>+C48-C8</f>
        <v>0</v>
      </c>
      <c r="D49" s="54">
        <f>+D48-D8</f>
        <v>0</v>
      </c>
      <c r="E49" s="54"/>
      <c r="P49" s="101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 t="shared" ref="J50:O50" si="13">+J48-J8</f>
        <v>0</v>
      </c>
      <c r="K50" s="104">
        <f t="shared" si="13"/>
        <v>0</v>
      </c>
      <c r="L50" s="104">
        <f t="shared" si="13"/>
        <v>0</v>
      </c>
      <c r="M50" s="89">
        <f t="shared" si="13"/>
        <v>0</v>
      </c>
      <c r="N50" s="89">
        <f t="shared" si="13"/>
        <v>0</v>
      </c>
      <c r="O50" s="89">
        <f t="shared" si="13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109" t="s">
        <v>431</v>
      </c>
      <c r="C1" s="109"/>
      <c r="D1" s="109"/>
      <c r="E1" s="109"/>
      <c r="F1" s="109"/>
      <c r="G1" s="109"/>
      <c r="H1" s="109"/>
      <c r="I1" s="109"/>
      <c r="J1" s="34"/>
    </row>
    <row r="2" spans="1:11" x14ac:dyDescent="0.2">
      <c r="B2" s="108" t="s">
        <v>432</v>
      </c>
      <c r="C2" s="108"/>
      <c r="D2" s="108"/>
      <c r="E2" s="108"/>
      <c r="F2" s="108"/>
      <c r="G2" s="108"/>
      <c r="H2" s="108"/>
      <c r="I2" s="108"/>
      <c r="J2" s="35"/>
    </row>
    <row r="3" spans="1:11" x14ac:dyDescent="0.2">
      <c r="B3" s="108" t="s">
        <v>433</v>
      </c>
      <c r="C3" s="108"/>
      <c r="D3" s="108"/>
      <c r="E3" s="108"/>
      <c r="F3" s="108"/>
      <c r="G3" s="108"/>
      <c r="H3" s="108"/>
      <c r="I3" s="108"/>
      <c r="J3" s="35"/>
    </row>
    <row r="4" spans="1:11" x14ac:dyDescent="0.2">
      <c r="B4" s="108" t="s">
        <v>434</v>
      </c>
      <c r="C4" s="108"/>
      <c r="D4" s="108"/>
      <c r="E4" s="108"/>
      <c r="F4" s="108"/>
      <c r="G4" s="108"/>
      <c r="H4" s="108"/>
      <c r="I4" s="108"/>
      <c r="J4" s="35"/>
    </row>
    <row r="5" spans="1:11" x14ac:dyDescent="0.2">
      <c r="B5" s="108" t="s">
        <v>435</v>
      </c>
      <c r="C5" s="108"/>
      <c r="D5" s="108"/>
      <c r="E5" s="108"/>
      <c r="F5" s="108"/>
      <c r="G5" s="108"/>
      <c r="H5" s="108"/>
      <c r="I5" s="108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Sept. 2024</vt:lpstr>
      <vt:lpstr>resumen objetale</vt:lpstr>
      <vt:lpstr>Gráfico1</vt:lpstr>
      <vt:lpstr>'Ingresos y Egresos Octubre'!Área_de_impresión</vt:lpstr>
      <vt:lpstr>'Ingresos y Egresos Sept.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2025-03-14T13:23:24Z</dcterms:modified>
</cp:coreProperties>
</file>