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BMATA\Desktop\ACTIVO FIJO 2025\CIERRE 2025\"/>
    </mc:Choice>
  </mc:AlternateContent>
  <xr:revisionPtr revIDLastSave="0" documentId="13_ncr:1_{09ACD1A9-FAF3-40BC-AC05-F81C531433D7}" xr6:coauthVersionLast="47" xr6:coauthVersionMax="47" xr10:uidLastSave="{00000000-0000-0000-0000-000000000000}"/>
  <bookViews>
    <workbookView xWindow="-120" yWindow="-120" windowWidth="29040" windowHeight="15720" tabRatio="500" xr2:uid="{EC73813A-4BB0-4730-B181-1B2A8908BDF3}"/>
  </bookViews>
  <sheets>
    <sheet name="Octubre-Diciembre 2025" sheetId="3" r:id="rId1"/>
  </sheets>
  <definedNames>
    <definedName name="_xlnm._FilterDatabase" localSheetId="0" hidden="1">'Octubre-Diciembre 2025'!$A$5:$F$5</definedName>
    <definedName name="_xlnm.Print_Titles" localSheetId="0">'Octubre-Diciembre 2025'!$5:$5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5" i="3" l="1"/>
  <c r="G364" i="3"/>
  <c r="G359" i="3"/>
  <c r="G360" i="3"/>
  <c r="G361" i="3"/>
  <c r="G362" i="3"/>
  <c r="G363" i="3"/>
  <c r="G358" i="3"/>
  <c r="G357" i="3"/>
  <c r="G356" i="3"/>
  <c r="G355" i="3"/>
  <c r="G354" i="3"/>
  <c r="G353" i="3"/>
  <c r="G352" i="3"/>
  <c r="A361" i="3"/>
  <c r="A362" i="3" s="1"/>
  <c r="A363" i="3" s="1"/>
  <c r="A364" i="3" s="1"/>
  <c r="G351" i="3"/>
  <c r="G350" i="3"/>
  <c r="B350" i="3"/>
  <c r="B351" i="3" s="1"/>
  <c r="B352" i="3" s="1"/>
  <c r="B353" i="3" s="1"/>
  <c r="G349" i="3"/>
  <c r="A355" i="3"/>
  <c r="A356" i="3" s="1"/>
  <c r="G348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6" i="3"/>
</calcChain>
</file>

<file path=xl/sharedStrings.xml><?xml version="1.0" encoding="utf-8"?>
<sst xmlns="http://schemas.openxmlformats.org/spreadsheetml/2006/main" count="1091" uniqueCount="696">
  <si>
    <t>Abril-Junio 2015</t>
  </si>
  <si>
    <t>00001</t>
  </si>
  <si>
    <t>ABRECARTAS</t>
  </si>
  <si>
    <t>Octubre-Diciembre 2023</t>
  </si>
  <si>
    <t>00005</t>
  </si>
  <si>
    <t>BORRADOR</t>
  </si>
  <si>
    <t>Julio-Septiembre 2021</t>
  </si>
  <si>
    <t>00007</t>
  </si>
  <si>
    <t>CARPETAS COLGANTES 8 1/2 x 11</t>
  </si>
  <si>
    <t>Julio-Septiembre 2022</t>
  </si>
  <si>
    <t>00009</t>
  </si>
  <si>
    <t>CARPETA DE TRES AROS PLASTICA DE 1/2"</t>
  </si>
  <si>
    <t>Octubre-Diciembre 2024</t>
  </si>
  <si>
    <t>00010</t>
  </si>
  <si>
    <t>CARPETA DE TRES AROS PLASTICA DE 1".</t>
  </si>
  <si>
    <t>00011</t>
  </si>
  <si>
    <t>CARPETA CON TRES AROS PLASTICA DE 2".</t>
  </si>
  <si>
    <t>00012</t>
  </si>
  <si>
    <t>CARPETA CON TRES AROS PLASTICA DE 3".</t>
  </si>
  <si>
    <t>Enero-Marzo 2020</t>
  </si>
  <si>
    <t>00014</t>
  </si>
  <si>
    <t>CARTON PARA ENCUADERNACION</t>
  </si>
  <si>
    <t>Julio-Septiembre 2018</t>
  </si>
  <si>
    <t>00020</t>
  </si>
  <si>
    <t>CD EN BLANCO CON SU CARATULA</t>
  </si>
  <si>
    <t>00021</t>
  </si>
  <si>
    <t>CHINCHETAS</t>
  </si>
  <si>
    <t>00022</t>
  </si>
  <si>
    <t>CINTA ADHESIVA</t>
  </si>
  <si>
    <t>00026</t>
  </si>
  <si>
    <t>CLIP GRANDE</t>
  </si>
  <si>
    <t>00027</t>
  </si>
  <si>
    <t>CLIP PEQUENO</t>
  </si>
  <si>
    <t>00028</t>
  </si>
  <si>
    <t>CORRECTOR</t>
  </si>
  <si>
    <t>Abril-Junio 2024</t>
  </si>
  <si>
    <t>00031</t>
  </si>
  <si>
    <t>DISPENSADOR DE CINTA</t>
  </si>
  <si>
    <t>00035</t>
  </si>
  <si>
    <t>EGA</t>
  </si>
  <si>
    <t>00036</t>
  </si>
  <si>
    <t>FOLDER AMARILLO</t>
  </si>
  <si>
    <t>00039</t>
  </si>
  <si>
    <t>GANCHO</t>
  </si>
  <si>
    <t>00040</t>
  </si>
  <si>
    <t>GOMITA</t>
  </si>
  <si>
    <t>00041</t>
  </si>
  <si>
    <t>GRAPADORA</t>
  </si>
  <si>
    <t>00042</t>
  </si>
  <si>
    <t>GRAPA PEQUEÑA</t>
  </si>
  <si>
    <t>00050</t>
  </si>
  <si>
    <t>LAPICERO PAPERMATE</t>
  </si>
  <si>
    <t>00051</t>
  </si>
  <si>
    <t>LAPIZ MIRADO</t>
  </si>
  <si>
    <t>00052</t>
  </si>
  <si>
    <t>LIBRETA RAYADA 5 1/2 x 8</t>
  </si>
  <si>
    <t>00053</t>
  </si>
  <si>
    <t>LIBRETA RAYADA 8 1/2 x 11</t>
  </si>
  <si>
    <t>00056</t>
  </si>
  <si>
    <t>MARCADOR PARA PIZARRA BLANCA.</t>
  </si>
  <si>
    <t>00057</t>
  </si>
  <si>
    <t>MARCADOR PERMANENTE</t>
  </si>
  <si>
    <t>00058</t>
  </si>
  <si>
    <t>PAPEL 8 1/2 x 11</t>
  </si>
  <si>
    <t>00059</t>
  </si>
  <si>
    <t>PAPEL 8 1/2 x 14</t>
  </si>
  <si>
    <t>Julio-Septiembre 2024</t>
  </si>
  <si>
    <t>00060</t>
  </si>
  <si>
    <t>PAPEL TIMBRADO</t>
  </si>
  <si>
    <t>00062</t>
  </si>
  <si>
    <t>PAPEL DE HILO</t>
  </si>
  <si>
    <t>00063</t>
  </si>
  <si>
    <t>PAPEL SATINADO</t>
  </si>
  <si>
    <t>00066</t>
  </si>
  <si>
    <t>PERFORADORA DE 2 HOYO</t>
  </si>
  <si>
    <t>00067</t>
  </si>
  <si>
    <t>PERFORADORA DE 3 HOYO</t>
  </si>
  <si>
    <t>00068</t>
  </si>
  <si>
    <t>PILA DURACEL 9V</t>
  </si>
  <si>
    <t>00070</t>
  </si>
  <si>
    <t>PORTA LAPIZ TIPO VASO</t>
  </si>
  <si>
    <t>00072</t>
  </si>
  <si>
    <t>POST-IT</t>
  </si>
  <si>
    <t>00073</t>
  </si>
  <si>
    <t>REGLA</t>
  </si>
  <si>
    <t>00074</t>
  </si>
  <si>
    <t>RESALTADOR</t>
  </si>
  <si>
    <t>Enero-Marzo 2019</t>
  </si>
  <si>
    <t>00077</t>
  </si>
  <si>
    <t>ROLLO DE MAQUINA SUMADORA</t>
  </si>
  <si>
    <t>00078</t>
  </si>
  <si>
    <t>SACAGRAPA</t>
  </si>
  <si>
    <t>00079</t>
  </si>
  <si>
    <t>SACAPUNTA DE METAL</t>
  </si>
  <si>
    <t>00084</t>
  </si>
  <si>
    <t>SOBRE MANILA 5 1/2 x 8 1/4</t>
  </si>
  <si>
    <t>00086</t>
  </si>
  <si>
    <t>SOBRE MANILA 9 x 12</t>
  </si>
  <si>
    <t>00087</t>
  </si>
  <si>
    <t>SOBRE MANILA 8 1/2 x 14</t>
  </si>
  <si>
    <t>00088</t>
  </si>
  <si>
    <t>TINTA PARA SELLO</t>
  </si>
  <si>
    <t>Enero-Marzo 2022</t>
  </si>
  <si>
    <t>00103</t>
  </si>
  <si>
    <t>UHU</t>
  </si>
  <si>
    <t>00107</t>
  </si>
  <si>
    <t>PROTECTOR DE PAGINAS</t>
  </si>
  <si>
    <t>00138</t>
  </si>
  <si>
    <t>TIJERA</t>
  </si>
  <si>
    <t>BS006</t>
  </si>
  <si>
    <t>Portamina 0.5 Stardler Gde.</t>
  </si>
  <si>
    <t>BS007</t>
  </si>
  <si>
    <t>Portamina 0.7 Stardler</t>
  </si>
  <si>
    <t>BS017</t>
  </si>
  <si>
    <t>Tijeras Mango Negro</t>
  </si>
  <si>
    <t>Julio-Septiembre 2016</t>
  </si>
  <si>
    <t>BS028</t>
  </si>
  <si>
    <t>UHU STIC 21G</t>
  </si>
  <si>
    <t>BS033</t>
  </si>
  <si>
    <t>Marcador Permanente Stabilo</t>
  </si>
  <si>
    <t>BS040</t>
  </si>
  <si>
    <t>Felpas Onyx Azul y Negras</t>
  </si>
  <si>
    <t>BS044</t>
  </si>
  <si>
    <t>Reglas Plasticas 12 Pulgs.</t>
  </si>
  <si>
    <t>BS047</t>
  </si>
  <si>
    <t>CD Con Cajita</t>
  </si>
  <si>
    <t>BS048</t>
  </si>
  <si>
    <t>DVD</t>
  </si>
  <si>
    <t>BS050</t>
  </si>
  <si>
    <t>Sacapunta de Metal</t>
  </si>
  <si>
    <t>BS051</t>
  </si>
  <si>
    <t>Libretas Rayadas Blancas 5x8</t>
  </si>
  <si>
    <t>BS052</t>
  </si>
  <si>
    <t>Libretas Rayadas Amarillas 5x8</t>
  </si>
  <si>
    <t>BS053</t>
  </si>
  <si>
    <t>Libretas Rayadas Amarillas 81/2x11</t>
  </si>
  <si>
    <t>BS061</t>
  </si>
  <si>
    <t>Hojas de Papel Bon-20 81/2X11</t>
  </si>
  <si>
    <t>Enero-Marzo 2023</t>
  </si>
  <si>
    <t>BS0121</t>
  </si>
  <si>
    <t>MARCADOR PARA PIZARRA</t>
  </si>
  <si>
    <t>Abril-Junio 2014</t>
  </si>
  <si>
    <t>BS0218</t>
  </si>
  <si>
    <t>GORRAS CON LOGO DEL ITLA</t>
  </si>
  <si>
    <t>Abril-Junio 2021</t>
  </si>
  <si>
    <t>BS030</t>
  </si>
  <si>
    <t>Corrector Tipo Lapiz Paper Mate</t>
  </si>
  <si>
    <t>00250</t>
  </si>
  <si>
    <t>TONER GPR-54</t>
  </si>
  <si>
    <t>BS0314</t>
  </si>
  <si>
    <t xml:space="preserve"> LAPIZ DIBUJO 3H</t>
  </si>
  <si>
    <t>00146</t>
  </si>
  <si>
    <t>CD PARA DVD</t>
  </si>
  <si>
    <t>00217</t>
  </si>
  <si>
    <t>SOBRE TIMBRADO 9 X 12</t>
  </si>
  <si>
    <t>00148</t>
  </si>
  <si>
    <t>Cartucho de Tinta Color C8766W 95 HP Deskjet 5740</t>
  </si>
  <si>
    <t>00147</t>
  </si>
  <si>
    <t>Cartucho de Tinta Negra C8765W #94 HP Deskjet 5740</t>
  </si>
  <si>
    <t>30231</t>
  </si>
  <si>
    <t>GAFA DE SEGURIDAD</t>
  </si>
  <si>
    <t>Abril-Junio 2016</t>
  </si>
  <si>
    <t>00114</t>
  </si>
  <si>
    <t>SEPARADOR PARA CARPETA 5/1</t>
  </si>
  <si>
    <t>00122</t>
  </si>
  <si>
    <t>LABEL CUADRADO PARA CARPETA</t>
  </si>
  <si>
    <t>00127</t>
  </si>
  <si>
    <t>TONER HP Q2613A</t>
  </si>
  <si>
    <t>00130</t>
  </si>
  <si>
    <t>Toner HP Laserjet Black Q2612A</t>
  </si>
  <si>
    <t>00157</t>
  </si>
  <si>
    <t>TONER  BLACK Q6000A</t>
  </si>
  <si>
    <t>00158</t>
  </si>
  <si>
    <t>TONER CYAN Q6001A</t>
  </si>
  <si>
    <t>00159</t>
  </si>
  <si>
    <t>TONER MANGENTA Q6003A</t>
  </si>
  <si>
    <t>00160</t>
  </si>
  <si>
    <t>TONER YELLOWS Q6002A</t>
  </si>
  <si>
    <t>BS0112</t>
  </si>
  <si>
    <t xml:space="preserve"> LAPIZ DE CARBON STABILO</t>
  </si>
  <si>
    <t>BS0114</t>
  </si>
  <si>
    <t>CARTULINA</t>
  </si>
  <si>
    <t>Julio-Septiembre 2023</t>
  </si>
  <si>
    <t>00169</t>
  </si>
  <si>
    <t>TONER HP  Q3961A CYAN /2550</t>
  </si>
  <si>
    <t>Enero-Marzo 2021</t>
  </si>
  <si>
    <t>30557</t>
  </si>
  <si>
    <t>ACERO ASSAB DF-2 DE 18 A 86mm X 400mm E LARGO</t>
  </si>
  <si>
    <t>BS0126</t>
  </si>
  <si>
    <t>LAPICERO FABER-C</t>
  </si>
  <si>
    <t>Enero-Marzo 2015</t>
  </si>
  <si>
    <t>BS0131</t>
  </si>
  <si>
    <t>DICCIONARIO LAROUSSE AMERICA POCKET</t>
  </si>
  <si>
    <t>BS0135</t>
  </si>
  <si>
    <t>SOBRE MANILA 10X7</t>
  </si>
  <si>
    <t>30597</t>
  </si>
  <si>
    <t>BARRA ALUMINIO 6061 DE 2 PULGADA</t>
  </si>
  <si>
    <t>BS0138</t>
  </si>
  <si>
    <t>LAPICERO BIC AZUL</t>
  </si>
  <si>
    <t>BS0142</t>
  </si>
  <si>
    <t>GRAPAS STANDAR MEB</t>
  </si>
  <si>
    <t>BS0151</t>
  </si>
  <si>
    <t>MINA 0.5 MM 2B STAEDTLER</t>
  </si>
  <si>
    <t>00180</t>
  </si>
  <si>
    <t>Sobre Manila 10 x 15</t>
  </si>
  <si>
    <t>00181</t>
  </si>
  <si>
    <t>Felpas Micro Punta Negra, Onix</t>
  </si>
  <si>
    <t>00197</t>
  </si>
  <si>
    <t>CARTON PARA ENCUADERNACION TRANSPARENTE</t>
  </si>
  <si>
    <t>BS0166</t>
  </si>
  <si>
    <t>SOBRE BLANCO P/ CARTA #10</t>
  </si>
  <si>
    <t>30626</t>
  </si>
  <si>
    <t>ACERO COLD ROLLER 2 DIAMETRO X 10 LONGITUD</t>
  </si>
  <si>
    <t>BS0176</t>
  </si>
  <si>
    <t>HOJA DE PRESENTACION</t>
  </si>
  <si>
    <t>Abril-Junio 2017</t>
  </si>
  <si>
    <t>00204</t>
  </si>
  <si>
    <t>TONER HP LASERJET Q5942A # 42A</t>
  </si>
  <si>
    <t>Abril-Junio 2023</t>
  </si>
  <si>
    <t>00206</t>
  </si>
  <si>
    <t>CINTA ERC-30 UNITYPE</t>
  </si>
  <si>
    <t>30629</t>
  </si>
  <si>
    <t>BLOQUE DE ALUMINIO 3X3</t>
  </si>
  <si>
    <t>BS0261</t>
  </si>
  <si>
    <t>FICHA 4 X 6</t>
  </si>
  <si>
    <t>BS0262</t>
  </si>
  <si>
    <t>MINA 0.7</t>
  </si>
  <si>
    <t>BS0301</t>
  </si>
  <si>
    <t>FOLDERS PLASTICO DE COLORES</t>
  </si>
  <si>
    <t>BS0194</t>
  </si>
  <si>
    <t>CORRECTOR SECADO RAPIDO 10/1</t>
  </si>
  <si>
    <t>Octubre-Diciembre 2016</t>
  </si>
  <si>
    <t>00211</t>
  </si>
  <si>
    <t>PAPEL CONTINUO 9 1/2 X 11  3P</t>
  </si>
  <si>
    <t>BS0222</t>
  </si>
  <si>
    <t>CLIP JUMBO MAPED 15/1</t>
  </si>
  <si>
    <t>BS0233</t>
  </si>
  <si>
    <t>CATEDRA DE 5 MATERIAS</t>
  </si>
  <si>
    <t>BS0234</t>
  </si>
  <si>
    <t>GOMA DE BORRAR</t>
  </si>
  <si>
    <t>BS0235</t>
  </si>
  <si>
    <t>BS0254</t>
  </si>
  <si>
    <t>PAPEL DE CONTERUCION 480/1</t>
  </si>
  <si>
    <t>Enero-Marzo 2016</t>
  </si>
  <si>
    <t>00213</t>
  </si>
  <si>
    <t>TONER HP CB540A NEGRO</t>
  </si>
  <si>
    <t>00214</t>
  </si>
  <si>
    <t>TONER HP CB541A AZUL</t>
  </si>
  <si>
    <t>00215</t>
  </si>
  <si>
    <t>TONER HP CB543A ROJO</t>
  </si>
  <si>
    <t>00216</t>
  </si>
  <si>
    <t>TONER HP CB542A AMARILLO</t>
  </si>
  <si>
    <t>BS0236</t>
  </si>
  <si>
    <t>HOJA DE PAPEL MINISTRO</t>
  </si>
  <si>
    <t>BS0238</t>
  </si>
  <si>
    <t>SACA PUNTA DE METAL</t>
  </si>
  <si>
    <t>Octubre-Diciembre 2018</t>
  </si>
  <si>
    <t>BS303</t>
  </si>
  <si>
    <t>LIBRO LOS VALORES</t>
  </si>
  <si>
    <t>BS0303</t>
  </si>
  <si>
    <t>GRAPADORA MINIC/ GRAPAS</t>
  </si>
  <si>
    <t>BS0213</t>
  </si>
  <si>
    <t>YOYO P/CARNET CON LOGO DEL ITLA  (azul)</t>
  </si>
  <si>
    <t>BS0245</t>
  </si>
  <si>
    <t>PEGAMENTO BLANCO 90 GR</t>
  </si>
  <si>
    <t>BS054</t>
  </si>
  <si>
    <t>Libretas Rayadas Blancas  81/2x11</t>
  </si>
  <si>
    <t>BS042</t>
  </si>
  <si>
    <t>Boligrafos Bic</t>
  </si>
  <si>
    <t>00226</t>
  </si>
  <si>
    <t>POST-IT FLAGES LANGUATTES BANDERITAS</t>
  </si>
  <si>
    <t>00227</t>
  </si>
  <si>
    <t>PORTA CLIP</t>
  </si>
  <si>
    <t>BS0306</t>
  </si>
  <si>
    <t>CALCULADORA CIENTIFICA</t>
  </si>
  <si>
    <t>BS0328</t>
  </si>
  <si>
    <t>T-shirl sin Cuello con Logo ITLA</t>
  </si>
  <si>
    <t>Abril-Junio 2019</t>
  </si>
  <si>
    <t>00255</t>
  </si>
  <si>
    <t>CILINDRO PARA XEROX VERSAN</t>
  </si>
  <si>
    <t>00256</t>
  </si>
  <si>
    <t>TONER NEGRO WC-5945</t>
  </si>
  <si>
    <t>00257</t>
  </si>
  <si>
    <t>TAMBOR DRUM CARTRIDGE WC-5945</t>
  </si>
  <si>
    <t>Octubre-Diciembre 2019</t>
  </si>
  <si>
    <t>ML00004</t>
  </si>
  <si>
    <t>AMBIENTADOR SOLIDO P/ PISO</t>
  </si>
  <si>
    <t>ML00005</t>
  </si>
  <si>
    <t>ATOMIZADOR</t>
  </si>
  <si>
    <t>ML00006</t>
  </si>
  <si>
    <t>BRILLO DE ALAMBRE</t>
  </si>
  <si>
    <t>ML00007</t>
  </si>
  <si>
    <t>BRILLO VERDES</t>
  </si>
  <si>
    <t>ML00008</t>
  </si>
  <si>
    <t>BRCHAS 1/2</t>
  </si>
  <si>
    <t>ML00009</t>
  </si>
  <si>
    <t>CEPILLO DE NYLON</t>
  </si>
  <si>
    <t>ML00010</t>
  </si>
  <si>
    <t>CLORO LIQUIDO</t>
  </si>
  <si>
    <t>ML00011</t>
  </si>
  <si>
    <t>DEGRASANTE</t>
  </si>
  <si>
    <t>ML00012</t>
  </si>
  <si>
    <t>DESINFECTANTE PARA MANOS (MANITA LIMPIA)</t>
  </si>
  <si>
    <t>Octubre-Diciembre 2021</t>
  </si>
  <si>
    <t>100238</t>
  </si>
  <si>
    <t>CEPILLOS DE INODORO CON BASE</t>
  </si>
  <si>
    <t>100269</t>
  </si>
  <si>
    <t>TONER XWROX VERSAN 80 YELLOW</t>
  </si>
  <si>
    <t>00229</t>
  </si>
  <si>
    <t>TONER XEROX 5638</t>
  </si>
  <si>
    <t>00258</t>
  </si>
  <si>
    <t>FUSOR WC-5945</t>
  </si>
  <si>
    <t>ML00013</t>
  </si>
  <si>
    <t>DESTUPIDOR DE INODORO</t>
  </si>
  <si>
    <t>ML00014</t>
  </si>
  <si>
    <t>DESTERGENTE EN POLVO</t>
  </si>
  <si>
    <t>Enero-Marzo 2024</t>
  </si>
  <si>
    <t>100229</t>
  </si>
  <si>
    <t>ESCOBA PLASTICA ROSA IMPERIAL</t>
  </si>
  <si>
    <t>100233</t>
  </si>
  <si>
    <t>CLISP BILLETERO 41CM</t>
  </si>
  <si>
    <t>100340</t>
  </si>
  <si>
    <t>PINTURA TROPIAL BLACO 00</t>
  </si>
  <si>
    <t>BS0269</t>
  </si>
  <si>
    <t>PAPEL CUADRICULADO</t>
  </si>
  <si>
    <t>100353</t>
  </si>
  <si>
    <t>CARPETAS PORTAPAPELES 8 1/8 X 11</t>
  </si>
  <si>
    <t>100368</t>
  </si>
  <si>
    <t>MARCO PARA SEGUETA</t>
  </si>
  <si>
    <t>Octubre-Diciembre 2022</t>
  </si>
  <si>
    <t>100378</t>
  </si>
  <si>
    <t>TIJERA PARA JARDINERO RAMA ALTA</t>
  </si>
  <si>
    <t>100389</t>
  </si>
  <si>
    <t>CAJA DE ROLLO PUNTO DE VENTA DE 2 PARTES</t>
  </si>
  <si>
    <t>100408</t>
  </si>
  <si>
    <t>ENCHUFE 125V</t>
  </si>
  <si>
    <t>100409</t>
  </si>
  <si>
    <t>FOTOCELDA</t>
  </si>
  <si>
    <t>100534</t>
  </si>
  <si>
    <t>FLUXOMETRO</t>
  </si>
  <si>
    <t>100537</t>
  </si>
  <si>
    <t>MAMOMETRO</t>
  </si>
  <si>
    <t>100538</t>
  </si>
  <si>
    <t>Boquilla de lavamanos</t>
  </si>
  <si>
    <t>100540</t>
  </si>
  <si>
    <t>llave de paso 1 1/2</t>
  </si>
  <si>
    <t>100541</t>
  </si>
  <si>
    <t>LAMPARA LED DE 8W</t>
  </si>
  <si>
    <t>Enero-Marzo 2025</t>
  </si>
  <si>
    <t>BS0237</t>
  </si>
  <si>
    <t>CUADERNO DE 200 PAG.</t>
  </si>
  <si>
    <t>BS0253</t>
  </si>
  <si>
    <t>PAPEL MINISTRO 1/200</t>
  </si>
  <si>
    <t>00231</t>
  </si>
  <si>
    <t>FOLDERS CON BOLSILLO</t>
  </si>
  <si>
    <t>ML00034</t>
  </si>
  <si>
    <t>LIMPIA LOSETA</t>
  </si>
  <si>
    <t>ML00035</t>
  </si>
  <si>
    <t>MAPE P/ BARRER</t>
  </si>
  <si>
    <t>ML00036</t>
  </si>
  <si>
    <t>MASCARILLA</t>
  </si>
  <si>
    <t>ML00037</t>
  </si>
  <si>
    <t>RECOGEDOR DE BASURA</t>
  </si>
  <si>
    <t>ML00038</t>
  </si>
  <si>
    <t>SUAPE</t>
  </si>
  <si>
    <t>ML00039</t>
  </si>
  <si>
    <t>TOALLA DE COCINA</t>
  </si>
  <si>
    <t>ML00040</t>
  </si>
  <si>
    <t>ZAFACON C/TAPA 60 LITRO</t>
  </si>
  <si>
    <t>ML00041</t>
  </si>
  <si>
    <t>ZAFACON DE OFICINA</t>
  </si>
  <si>
    <t>100235</t>
  </si>
  <si>
    <t>SUAPER # 34</t>
  </si>
  <si>
    <t>Abril-Junio 2022</t>
  </si>
  <si>
    <t>100294</t>
  </si>
  <si>
    <t>FUSIBLE DE 200 AMP KVA</t>
  </si>
  <si>
    <t>100242</t>
  </si>
  <si>
    <t>PIEDRA DE OLOR</t>
  </si>
  <si>
    <t>Abril-Junio 2025</t>
  </si>
  <si>
    <t>100262</t>
  </si>
  <si>
    <t>FARDO AGUA MINERAL</t>
  </si>
  <si>
    <t>100298</t>
  </si>
  <si>
    <t>CORREA BX 67</t>
  </si>
  <si>
    <t>100299</t>
  </si>
  <si>
    <t>CORREA BX 66</t>
  </si>
  <si>
    <t>100301</t>
  </si>
  <si>
    <t>ADAPTADOR DE REFIGERANTE</t>
  </si>
  <si>
    <t>100316</t>
  </si>
  <si>
    <t>NIPLE 1/2 X 2</t>
  </si>
  <si>
    <t>Abril-Junio 2020</t>
  </si>
  <si>
    <t>00239</t>
  </si>
  <si>
    <t>Cartucho de tinta HP CC643W</t>
  </si>
  <si>
    <t>00238</t>
  </si>
  <si>
    <t>Cartucho de tinta HP CC640W</t>
  </si>
  <si>
    <t>00237</t>
  </si>
  <si>
    <t>Clip Billetero 32 mm</t>
  </si>
  <si>
    <t>00236</t>
  </si>
  <si>
    <t>Clip Billetero 25 mm</t>
  </si>
  <si>
    <t>BS306</t>
  </si>
  <si>
    <t>BARRA DE SILICON FINA</t>
  </si>
  <si>
    <t>BS307</t>
  </si>
  <si>
    <t>CARPETA DE 3 AROS 1"</t>
  </si>
  <si>
    <t>BS308</t>
  </si>
  <si>
    <t>COMPAS DE PRECISION</t>
  </si>
  <si>
    <t>BS309</t>
  </si>
  <si>
    <t>LABEL PARA FOLDES</t>
  </si>
  <si>
    <t>BS310</t>
  </si>
  <si>
    <t>MASKING TAPE</t>
  </si>
  <si>
    <t>BS312</t>
  </si>
  <si>
    <t>TEMPERA  6 COLORES 6/1</t>
  </si>
  <si>
    <t>BS313</t>
  </si>
  <si>
    <t>ESPIRALES DE ENCUADERNAR</t>
  </si>
  <si>
    <t>BS314</t>
  </si>
  <si>
    <t>FOAMY 8 X 1/2</t>
  </si>
  <si>
    <t>BS315</t>
  </si>
  <si>
    <t>CUCHILLA /CON REPUESTO</t>
  </si>
  <si>
    <t>100245</t>
  </si>
  <si>
    <t>TARUGO PLASTICO AZULES</t>
  </si>
  <si>
    <t>100250</t>
  </si>
  <si>
    <t>TAPE SCOTH 3M</t>
  </si>
  <si>
    <t>00242</t>
  </si>
  <si>
    <t>Cilindro</t>
  </si>
  <si>
    <t>100254</t>
  </si>
  <si>
    <t>CAJA DE TORNILLOS P/SHEETROCK</t>
  </si>
  <si>
    <t>100255</t>
  </si>
  <si>
    <t>CUBETA DE MASILLA P/SHEETROCK</t>
  </si>
  <si>
    <t>100256</t>
  </si>
  <si>
    <t>TORNILLOS DIABLITO DE 1-1/2</t>
  </si>
  <si>
    <t>100259</t>
  </si>
  <si>
    <t>CINTA DE FIBRA P/SHEETROCK</t>
  </si>
  <si>
    <t>100261</t>
  </si>
  <si>
    <t>CINTA DE PAPEL</t>
  </si>
  <si>
    <t>100312</t>
  </si>
  <si>
    <t>ZAFACON ACERO INOXIDABLE 13 GLS</t>
  </si>
  <si>
    <t>BS0325</t>
  </si>
  <si>
    <t>Papel Satinada 8 1/2 x 11</t>
  </si>
  <si>
    <t>100346</t>
  </si>
  <si>
    <t>BROCHA MAX DE 3</t>
  </si>
  <si>
    <t>100507</t>
  </si>
  <si>
    <t>Café de una libra</t>
  </si>
  <si>
    <t>100542</t>
  </si>
  <si>
    <t>LAMPARA LED 6W</t>
  </si>
  <si>
    <t>100543</t>
  </si>
  <si>
    <t>LAMPARA LED 18 W</t>
  </si>
  <si>
    <t>100566</t>
  </si>
  <si>
    <t>TORNILLO DE INODORO</t>
  </si>
  <si>
    <t>00245</t>
  </si>
  <si>
    <t>Toner CE278A Black</t>
  </si>
  <si>
    <t>ML00043</t>
  </si>
  <si>
    <t>PAPEL TOALLA</t>
  </si>
  <si>
    <t>ML00044</t>
  </si>
  <si>
    <t>00260</t>
  </si>
  <si>
    <t>CILINDRO GPR-54</t>
  </si>
  <si>
    <t>00261</t>
  </si>
  <si>
    <t>CONTENEDOR DE RESIDUOS VERSAN</t>
  </si>
  <si>
    <t>100319</t>
  </si>
  <si>
    <t>TAPON MACHO DE 3/4 HG TW</t>
  </si>
  <si>
    <t>100321</t>
  </si>
  <si>
    <t>DERRETIDO BLANCO</t>
  </si>
  <si>
    <t>100326</t>
  </si>
  <si>
    <t>ZAFACON REDONDO</t>
  </si>
  <si>
    <t>100567</t>
  </si>
  <si>
    <t>100568</t>
  </si>
  <si>
    <t>EXTENSORE DE LAVAMANO</t>
  </si>
  <si>
    <t>100338</t>
  </si>
  <si>
    <t>LLAVE ANGULAR 1/2X3/8</t>
  </si>
  <si>
    <t>100343</t>
  </si>
  <si>
    <t>BUZON DE QUEJA Y SUGERENCIA</t>
  </si>
  <si>
    <t>100399</t>
  </si>
  <si>
    <t>MOTA PEQUENA</t>
  </si>
  <si>
    <t>100400</t>
  </si>
  <si>
    <t>BROCHA #1</t>
  </si>
  <si>
    <t>ML00001</t>
  </si>
  <si>
    <t>ALCOHOL ISOPROPILICO</t>
  </si>
  <si>
    <t>ML00002</t>
  </si>
  <si>
    <t>AMBIENTADOR EN SPRAY</t>
  </si>
  <si>
    <t>ML00003</t>
  </si>
  <si>
    <t>AMBIENTADOR P/ PISO</t>
  </si>
  <si>
    <t>ML00015</t>
  </si>
  <si>
    <t>DISPENSADOR DE JABON LIQUIDO</t>
  </si>
  <si>
    <t>ML00016</t>
  </si>
  <si>
    <t>DISPENSADOR PARA PAPEL TOALLA</t>
  </si>
  <si>
    <t>ML00017</t>
  </si>
  <si>
    <t>DISPENSADOR DE PAPEL HIGIENICO</t>
  </si>
  <si>
    <t>ML00018</t>
  </si>
  <si>
    <t>ESCOBA DE NYLON</t>
  </si>
  <si>
    <t>ML00019</t>
  </si>
  <si>
    <t>ESCOBILLA LIMPIA CRISTAL</t>
  </si>
  <si>
    <t>ML00020</t>
  </si>
  <si>
    <t>ESPATULA DE METAL</t>
  </si>
  <si>
    <t>ML00021</t>
  </si>
  <si>
    <t>ESPONJA P/FREGAR</t>
  </si>
  <si>
    <t>ML00022</t>
  </si>
  <si>
    <t>ESPUMA P/MUEBLES</t>
  </si>
  <si>
    <t>ML00023</t>
  </si>
  <si>
    <t>FILTRO PARA ASPIRADORA</t>
  </si>
  <si>
    <t>ML00024</t>
  </si>
  <si>
    <t>FUNDA PLASTICA 18*22 100/1</t>
  </si>
  <si>
    <t>ML00025</t>
  </si>
  <si>
    <t>FUNDA PLASTICA 33 GLS 100/1</t>
  </si>
  <si>
    <t>ML00026</t>
  </si>
  <si>
    <t>FUNDA PLASTICA 55 GLS 100/1</t>
  </si>
  <si>
    <t>ML00027</t>
  </si>
  <si>
    <t>GANCHO DE PARED</t>
  </si>
  <si>
    <t>ML00028</t>
  </si>
  <si>
    <t>GUANTE DOMESTICO PASTICO</t>
  </si>
  <si>
    <t>ML00029</t>
  </si>
  <si>
    <t>ISOPO P/ BAÑO</t>
  </si>
  <si>
    <t>ML00031</t>
  </si>
  <si>
    <t>JABON LIQUIDO CONCENTRADO</t>
  </si>
  <si>
    <t>ML00032</t>
  </si>
  <si>
    <t>LANILLA</t>
  </si>
  <si>
    <t>ML00033</t>
  </si>
  <si>
    <t>LIMPIA CRISTAL</t>
  </si>
  <si>
    <t>100600</t>
  </si>
  <si>
    <t>PINTURA COLOR ALMENDRA</t>
  </si>
  <si>
    <t>100601</t>
  </si>
  <si>
    <t>MEMBRANA ELASTICA 100%</t>
  </si>
  <si>
    <t>100603</t>
  </si>
  <si>
    <t>MEMBRANA IMPERMEABILIZANTE</t>
  </si>
  <si>
    <t>00262</t>
  </si>
  <si>
    <t>FUSORA DE ENSAMBLE CANON</t>
  </si>
  <si>
    <t>100342</t>
  </si>
  <si>
    <t>PINTURA POPULAR CELESTIAL</t>
  </si>
  <si>
    <t>10343</t>
  </si>
  <si>
    <t>ROLO ANTI GOTA</t>
  </si>
  <si>
    <t>100344</t>
  </si>
  <si>
    <t>PINTURA POPULAR SEMIGLOSS</t>
  </si>
  <si>
    <t>100560</t>
  </si>
  <si>
    <t>Llave angular de dos salida</t>
  </si>
  <si>
    <t>100561</t>
  </si>
  <si>
    <t>Sifon sencillo</t>
  </si>
  <si>
    <t>100564</t>
  </si>
  <si>
    <t>Niple de 1/2x4</t>
  </si>
  <si>
    <t>100565</t>
  </si>
  <si>
    <t>PARRILLAS DE PISO</t>
  </si>
  <si>
    <t>100604</t>
  </si>
  <si>
    <t>CUBETA DE PINTURA AZUL</t>
  </si>
  <si>
    <t>100605</t>
  </si>
  <si>
    <t>OXIDO NEGRO</t>
  </si>
  <si>
    <t>ML00045</t>
  </si>
  <si>
    <t>CARRITO EXPRIMIDOR</t>
  </si>
  <si>
    <t>100264</t>
  </si>
  <si>
    <t>CARTUCHO TONER NEGRO P/IMPRESORA XEROX 006R01646</t>
  </si>
  <si>
    <t>100267</t>
  </si>
  <si>
    <t>UHU EN PASTA 8.20G</t>
  </si>
  <si>
    <t>100273</t>
  </si>
  <si>
    <t>cartucho hp 954 negro para impresora  hp</t>
  </si>
  <si>
    <t>100277</t>
  </si>
  <si>
    <t>TONER HP Q12A</t>
  </si>
  <si>
    <t>100280</t>
  </si>
  <si>
    <t>MANITAS LIMPIAS</t>
  </si>
  <si>
    <t>100610</t>
  </si>
  <si>
    <t>VARA EXTENSIVA</t>
  </si>
  <si>
    <t>100349</t>
  </si>
  <si>
    <t>TE FRIO LT</t>
  </si>
  <si>
    <t>100386</t>
  </si>
  <si>
    <t>PAPEL BOND 11X17</t>
  </si>
  <si>
    <t>100387</t>
  </si>
  <si>
    <t>SILICOM LIQUIDO</t>
  </si>
  <si>
    <t>100351</t>
  </si>
  <si>
    <t>BORRADORES DE GOMA</t>
  </si>
  <si>
    <t>100355</t>
  </si>
  <si>
    <t>MRCADORES DE PIZARRA DE VIDRIO</t>
  </si>
  <si>
    <t>100388</t>
  </si>
  <si>
    <t>CAJA DE SOBRE DE CARTA BLANCO</t>
  </si>
  <si>
    <t>100357</t>
  </si>
  <si>
    <t>TAPA PARA TOMACORRIENTE</t>
  </si>
  <si>
    <t>100360</t>
  </si>
  <si>
    <t>CONTACTOR TRIFASICO 60 AMPERES</t>
  </si>
  <si>
    <t>100362</t>
  </si>
  <si>
    <t>BREAKER EUROPEO DE 50 BIFASICO</t>
  </si>
  <si>
    <t>100363</t>
  </si>
  <si>
    <t>BREAKER EUROPEO DE 60 TRIFASICO</t>
  </si>
  <si>
    <t>100364</t>
  </si>
  <si>
    <t>ARRANCADOR AUTOMATICO DE 40 AMPERES</t>
  </si>
  <si>
    <t>100373</t>
  </si>
  <si>
    <t>LENTES DE SEGURIDAD</t>
  </si>
  <si>
    <t>1003789</t>
  </si>
  <si>
    <t>ESPUMA LOCA</t>
  </si>
  <si>
    <t>100451</t>
  </si>
  <si>
    <t>CARTUCHO WORKCENTRE 013R00669</t>
  </si>
  <si>
    <t>100414</t>
  </si>
  <si>
    <t>DISCO DE CORTE DE METAL DE 4</t>
  </si>
  <si>
    <t>100415</t>
  </si>
  <si>
    <t>TARUGO DE PLOMO 3/8</t>
  </si>
  <si>
    <t>100416</t>
  </si>
  <si>
    <t>TARUGO DE EXPANSION 3/8</t>
  </si>
  <si>
    <t>100417</t>
  </si>
  <si>
    <t>ABRAZADERA EMT DE 1/2</t>
  </si>
  <si>
    <t>100419</t>
  </si>
  <si>
    <t>ABRAZADERA EMT 3/4</t>
  </si>
  <si>
    <t>BS150</t>
  </si>
  <si>
    <t>ESTUCHE GEOMETRICO</t>
  </si>
  <si>
    <t>BS0400</t>
  </si>
  <si>
    <t>Trasportador Plastico</t>
  </si>
  <si>
    <t>100405</t>
  </si>
  <si>
    <t>INTERRUPTOR SIMPRE 120V</t>
  </si>
  <si>
    <t>100406</t>
  </si>
  <si>
    <t>ROCETA DE PORCELANA</t>
  </si>
  <si>
    <t>10551</t>
  </si>
  <si>
    <t>HILO 3.3X237 M</t>
  </si>
  <si>
    <t>100501</t>
  </si>
  <si>
    <t>TIJERA DE CORTE</t>
  </si>
  <si>
    <t>100505</t>
  </si>
  <si>
    <t>CARPETA #5 DE 3 ARGOLLAS</t>
  </si>
  <si>
    <t>100612</t>
  </si>
  <si>
    <t>CAJA DE BREAKER 12</t>
  </si>
  <si>
    <t>100613</t>
  </si>
  <si>
    <t>CAJA DE BREAKER 24</t>
  </si>
  <si>
    <t>100614</t>
  </si>
  <si>
    <t>CAPACITOR 65</t>
  </si>
  <si>
    <t>100422</t>
  </si>
  <si>
    <t>TORNILLO DIABLICO 2</t>
  </si>
  <si>
    <t>100423</t>
  </si>
  <si>
    <t>TORNILLO DIABLITO 3</t>
  </si>
  <si>
    <t>100550</t>
  </si>
  <si>
    <t>LLAVIN PLANO</t>
  </si>
  <si>
    <t>100514</t>
  </si>
  <si>
    <t>Union universal PVC 3/4</t>
  </si>
  <si>
    <t>100515</t>
  </si>
  <si>
    <t>Union universal 1/2</t>
  </si>
  <si>
    <t>100516</t>
  </si>
  <si>
    <t>Adaptador macho de 1</t>
  </si>
  <si>
    <t>100517</t>
  </si>
  <si>
    <t>Coupling 1/2</t>
  </si>
  <si>
    <t>100518</t>
  </si>
  <si>
    <t>Coupling de presion 1 1/2</t>
  </si>
  <si>
    <t>100520</t>
  </si>
  <si>
    <t>Coupling de 1</t>
  </si>
  <si>
    <t>100523</t>
  </si>
  <si>
    <t>Codo de presion 2x90</t>
  </si>
  <si>
    <t>100525</t>
  </si>
  <si>
    <t>Codo de presion 1x90</t>
  </si>
  <si>
    <t>100526</t>
  </si>
  <si>
    <t>Codo de presion 4x90</t>
  </si>
  <si>
    <t>100528</t>
  </si>
  <si>
    <t>Reduccion 3 1/2</t>
  </si>
  <si>
    <t>100529</t>
  </si>
  <si>
    <t>Reduccion drenaje 4x2</t>
  </si>
  <si>
    <t>100530</t>
  </si>
  <si>
    <t>TEE DE 4</t>
  </si>
  <si>
    <t>100531</t>
  </si>
  <si>
    <t>Adatador hembra 1 1/2</t>
  </si>
  <si>
    <t>100532</t>
  </si>
  <si>
    <t>TEFLON</t>
  </si>
  <si>
    <t>100552</t>
  </si>
  <si>
    <t>CAPACITOR DE 60</t>
  </si>
  <si>
    <t>100553</t>
  </si>
  <si>
    <t>CAPACITOR DE 50</t>
  </si>
  <si>
    <t>100554</t>
  </si>
  <si>
    <t>CAPACITOR DE 40</t>
  </si>
  <si>
    <t>100555</t>
  </si>
  <si>
    <t>CAPACITOR DE 30</t>
  </si>
  <si>
    <t>10556</t>
  </si>
  <si>
    <t>CANALETAS DE 1</t>
  </si>
  <si>
    <t>100557</t>
  </si>
  <si>
    <t>CANALETAS DE 1/2</t>
  </si>
  <si>
    <t>BS0401</t>
  </si>
  <si>
    <t>CUADERNO CUADRICULADO</t>
  </si>
  <si>
    <t>100577</t>
  </si>
  <si>
    <t>PAQUETE DE AZUCAR</t>
  </si>
  <si>
    <t>100579</t>
  </si>
  <si>
    <t>TE CALIENTE</t>
  </si>
  <si>
    <t>INVENTARIO DE ALMACEN</t>
  </si>
  <si>
    <t xml:space="preserve">FECHA </t>
  </si>
  <si>
    <t>CODIGO</t>
  </si>
  <si>
    <t xml:space="preserve">NOMBRE Y ARTICULO </t>
  </si>
  <si>
    <t>COSTO</t>
  </si>
  <si>
    <t xml:space="preserve">EXISTENCIA </t>
  </si>
  <si>
    <t>Betsi Angely Mata</t>
  </si>
  <si>
    <t>Tecnico de Contabilidad</t>
  </si>
  <si>
    <t>EXTENSORE DE FREGADERO</t>
  </si>
  <si>
    <t>Julio-Septiembre 2025</t>
  </si>
  <si>
    <t xml:space="preserve">SERVILLETAS CUADRADA  </t>
  </si>
  <si>
    <t>BRILLO METALICO</t>
  </si>
  <si>
    <t>PLUMERO DE LIMPIEZA</t>
  </si>
  <si>
    <t xml:space="preserve"> </t>
  </si>
  <si>
    <t>25/8/2025</t>
  </si>
  <si>
    <t>PASTILLA DE ORINALES CON REJILL</t>
  </si>
  <si>
    <t>19/9/2025</t>
  </si>
  <si>
    <t>PERIODO</t>
  </si>
  <si>
    <t>Monto Total</t>
  </si>
  <si>
    <t>TOTAL:</t>
  </si>
  <si>
    <t>OCTUBRE- DICIEMBRE  2025</t>
  </si>
  <si>
    <t>Octubre-Diciembre 2025</t>
  </si>
  <si>
    <t>Boligrafos Rojo y negro</t>
  </si>
  <si>
    <t>SOBRE MANILA 9*12</t>
  </si>
  <si>
    <t>DESINFECTANTE LIQUIDO</t>
  </si>
  <si>
    <t xml:space="preserve">FUNDAS NEGRAS 5 GALONES </t>
  </si>
  <si>
    <t>GALON DE CLORO</t>
  </si>
  <si>
    <t>ESPONJA CON BRILLO</t>
  </si>
  <si>
    <t xml:space="preserve">ESCOBAS PLASTICAS </t>
  </si>
  <si>
    <t>PAPEL HIGIENICO</t>
  </si>
  <si>
    <t>15/11/2025</t>
  </si>
  <si>
    <t>ARTICULO DEL 00001- 100530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</si>
</sst>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indexed="8"/>
      <name val="ARIAL"/>
      <charset val="1"/>
    </font>
    <font>
      <b/>
      <sz val="10"/>
      <color indexed="8"/>
      <name val="Arial"/>
      <family val="2"/>
    </font>
    <font>
      <sz val="8"/>
      <color indexed="8"/>
      <name val="Verdana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9"/>
      <color indexed="8"/>
      <name val="Verdana"/>
      <family val="2"/>
    </font>
    <font>
      <b/>
      <sz val="9"/>
      <color indexed="8"/>
      <name val="Verdan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22">
    <xf numFmtId="0" fontId="0" fillId="0" borderId="0" xfId="0">
      <alignment vertical="top"/>
    </xf>
    <xf numFmtId="4" fontId="2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4" fillId="0" borderId="1" xfId="0" applyFont="1" applyBorder="1">
      <alignment vertical="top"/>
    </xf>
    <xf numFmtId="0" fontId="4" fillId="0" borderId="2" xfId="0" applyFont="1" applyBorder="1">
      <alignment vertical="top"/>
    </xf>
    <xf numFmtId="0" fontId="5" fillId="0" borderId="1" xfId="0" applyFont="1" applyBorder="1" applyAlignment="1">
      <alignment vertical="top" wrapText="1"/>
    </xf>
    <xf numFmtId="14" fontId="5" fillId="0" borderId="1" xfId="0" applyNumberFormat="1" applyFont="1" applyBorder="1" applyAlignment="1">
      <alignment vertical="top" wrapText="1"/>
    </xf>
    <xf numFmtId="4" fontId="5" fillId="0" borderId="1" xfId="0" applyNumberFormat="1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14" fontId="5" fillId="0" borderId="0" xfId="0" applyNumberFormat="1" applyFont="1" applyAlignment="1">
      <alignment vertical="top" wrapText="1"/>
    </xf>
    <xf numFmtId="4" fontId="5" fillId="0" borderId="0" xfId="0" applyNumberFormat="1" applyFont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14" fontId="5" fillId="0" borderId="1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right" vertical="top" readingOrder="1"/>
    </xf>
    <xf numFmtId="0" fontId="3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4" fontId="1" fillId="0" borderId="1" xfId="0" applyNumberFormat="1" applyFont="1" applyBorder="1">
      <alignment vertical="top"/>
    </xf>
    <xf numFmtId="0" fontId="4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80C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8603</xdr:rowOff>
    </xdr:from>
    <xdr:to>
      <xdr:col>3</xdr:col>
      <xdr:colOff>9525</xdr:colOff>
      <xdr:row>3</xdr:row>
      <xdr:rowOff>447675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D69245-5D23-44E4-BA05-AA2AD914C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8603"/>
          <a:ext cx="3390900" cy="9248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69271-5F2E-466A-BCFD-650FF78AC676}">
  <sheetPr>
    <tabColor theme="2"/>
  </sheetPr>
  <dimension ref="A2:L372"/>
  <sheetViews>
    <sheetView tabSelected="1" view="pageBreakPreview" zoomScaleNormal="100" zoomScaleSheetLayoutView="100" workbookViewId="0">
      <selection activeCell="J13" sqref="J13"/>
    </sheetView>
  </sheetViews>
  <sheetFormatPr baseColWidth="10" defaultRowHeight="12.75" x14ac:dyDescent="0.2"/>
  <cols>
    <col min="1" max="1" width="23.85546875" customWidth="1"/>
    <col min="2" max="2" width="11.85546875" customWidth="1"/>
    <col min="3" max="3" width="15.28515625" customWidth="1"/>
    <col min="4" max="4" width="39.140625" customWidth="1"/>
    <col min="5" max="5" width="11.28515625" customWidth="1"/>
    <col min="6" max="6" width="15.85546875" customWidth="1"/>
    <col min="7" max="7" width="16.28515625" customWidth="1"/>
  </cols>
  <sheetData>
    <row r="2" spans="1:8" x14ac:dyDescent="0.2">
      <c r="F2" s="18"/>
      <c r="G2" s="16" t="s">
        <v>664</v>
      </c>
      <c r="H2" s="16"/>
    </row>
    <row r="3" spans="1:8" x14ac:dyDescent="0.2">
      <c r="F3" s="18"/>
      <c r="G3" s="17" t="s">
        <v>684</v>
      </c>
    </row>
    <row r="4" spans="1:8" ht="38.25" customHeight="1" x14ac:dyDescent="0.2">
      <c r="F4" s="18"/>
      <c r="G4" s="17" t="s">
        <v>695</v>
      </c>
    </row>
    <row r="5" spans="1:8" ht="15" x14ac:dyDescent="0.2">
      <c r="A5" s="7" t="s">
        <v>681</v>
      </c>
      <c r="B5" s="6" t="s">
        <v>665</v>
      </c>
      <c r="C5" s="6" t="s">
        <v>666</v>
      </c>
      <c r="D5" s="6" t="s">
        <v>667</v>
      </c>
      <c r="E5" s="6" t="s">
        <v>668</v>
      </c>
      <c r="F5" s="6" t="s">
        <v>669</v>
      </c>
      <c r="G5" s="20" t="s">
        <v>682</v>
      </c>
    </row>
    <row r="6" spans="1:8" ht="12.75" customHeight="1" x14ac:dyDescent="0.2">
      <c r="A6" s="8" t="s">
        <v>141</v>
      </c>
      <c r="B6" s="9">
        <v>41750.385949074072</v>
      </c>
      <c r="C6" s="8" t="s">
        <v>174</v>
      </c>
      <c r="D6" s="8" t="s">
        <v>175</v>
      </c>
      <c r="E6" s="10">
        <v>2914.7400000000002</v>
      </c>
      <c r="F6" s="10">
        <v>19</v>
      </c>
      <c r="G6" s="10">
        <f>+E6*F6</f>
        <v>55380.060000000005</v>
      </c>
    </row>
    <row r="7" spans="1:8" ht="12.75" customHeight="1" x14ac:dyDescent="0.2">
      <c r="A7" s="8" t="s">
        <v>141</v>
      </c>
      <c r="B7" s="9">
        <v>41750.385960648149</v>
      </c>
      <c r="C7" s="8" t="s">
        <v>170</v>
      </c>
      <c r="D7" s="8" t="s">
        <v>171</v>
      </c>
      <c r="E7" s="10">
        <v>2914.6</v>
      </c>
      <c r="F7" s="10">
        <v>12</v>
      </c>
      <c r="G7" s="10">
        <f t="shared" ref="G7:G70" si="0">+E7*F7</f>
        <v>34975.199999999997</v>
      </c>
    </row>
    <row r="8" spans="1:8" ht="12.75" customHeight="1" x14ac:dyDescent="0.2">
      <c r="A8" s="8" t="s">
        <v>141</v>
      </c>
      <c r="B8" s="9">
        <v>41750.385960648149</v>
      </c>
      <c r="C8" s="8" t="s">
        <v>172</v>
      </c>
      <c r="D8" s="8" t="s">
        <v>173</v>
      </c>
      <c r="E8" s="10">
        <v>2914.7400000000002</v>
      </c>
      <c r="F8" s="10">
        <v>18</v>
      </c>
      <c r="G8" s="10">
        <f t="shared" si="0"/>
        <v>52465.320000000007</v>
      </c>
    </row>
    <row r="9" spans="1:8" ht="12.75" customHeight="1" x14ac:dyDescent="0.2">
      <c r="A9" s="8" t="s">
        <v>141</v>
      </c>
      <c r="B9" s="9">
        <v>41750.385972222219</v>
      </c>
      <c r="C9" s="8" t="s">
        <v>176</v>
      </c>
      <c r="D9" s="8" t="s">
        <v>177</v>
      </c>
      <c r="E9" s="10">
        <v>2914.7400000000002</v>
      </c>
      <c r="F9" s="10">
        <v>13</v>
      </c>
      <c r="G9" s="10">
        <f t="shared" si="0"/>
        <v>37891.620000000003</v>
      </c>
    </row>
    <row r="10" spans="1:8" ht="12.75" customHeight="1" x14ac:dyDescent="0.2">
      <c r="A10" s="8" t="s">
        <v>141</v>
      </c>
      <c r="B10" s="9">
        <v>41786.462175925924</v>
      </c>
      <c r="C10" s="8" t="s">
        <v>142</v>
      </c>
      <c r="D10" s="8" t="s">
        <v>143</v>
      </c>
      <c r="E10" s="10">
        <v>132.89000000000001</v>
      </c>
      <c r="F10" s="10">
        <v>22</v>
      </c>
      <c r="G10" s="10">
        <f t="shared" si="0"/>
        <v>2923.5800000000004</v>
      </c>
    </row>
    <row r="11" spans="1:8" ht="12.75" customHeight="1" x14ac:dyDescent="0.2">
      <c r="A11" s="8" t="s">
        <v>141</v>
      </c>
      <c r="B11" s="9">
        <v>41786.462175925924</v>
      </c>
      <c r="C11" s="8" t="s">
        <v>142</v>
      </c>
      <c r="D11" s="8" t="s">
        <v>143</v>
      </c>
      <c r="E11" s="10">
        <v>132.89000000000001</v>
      </c>
      <c r="F11" s="10">
        <v>94</v>
      </c>
      <c r="G11" s="10">
        <f t="shared" si="0"/>
        <v>12491.660000000002</v>
      </c>
    </row>
    <row r="12" spans="1:8" ht="12.75" customHeight="1" x14ac:dyDescent="0.2">
      <c r="A12" s="8" t="s">
        <v>141</v>
      </c>
      <c r="B12" s="9">
        <v>41786.462175925924</v>
      </c>
      <c r="C12" s="8" t="s">
        <v>275</v>
      </c>
      <c r="D12" s="8" t="s">
        <v>276</v>
      </c>
      <c r="E12" s="10">
        <v>147.5</v>
      </c>
      <c r="F12" s="10">
        <v>2091</v>
      </c>
      <c r="G12" s="10">
        <f t="shared" si="0"/>
        <v>308422.5</v>
      </c>
    </row>
    <row r="13" spans="1:8" ht="12.75" customHeight="1" x14ac:dyDescent="0.2">
      <c r="A13" s="8" t="s">
        <v>190</v>
      </c>
      <c r="B13" s="9">
        <v>42037.701111111113</v>
      </c>
      <c r="C13" s="8" t="s">
        <v>193</v>
      </c>
      <c r="D13" s="8" t="s">
        <v>194</v>
      </c>
      <c r="E13" s="10">
        <v>1.1400000000000001</v>
      </c>
      <c r="F13" s="10">
        <v>53</v>
      </c>
      <c r="G13" s="10">
        <f t="shared" si="0"/>
        <v>60.420000000000009</v>
      </c>
    </row>
    <row r="14" spans="1:8" ht="12.75" customHeight="1" x14ac:dyDescent="0.2">
      <c r="A14" s="8" t="s">
        <v>190</v>
      </c>
      <c r="B14" s="9">
        <v>42037.701145833336</v>
      </c>
      <c r="C14" s="8" t="s">
        <v>191</v>
      </c>
      <c r="D14" s="8" t="s">
        <v>192</v>
      </c>
      <c r="E14" s="10">
        <v>185</v>
      </c>
      <c r="F14" s="10">
        <v>3</v>
      </c>
      <c r="G14" s="10">
        <f t="shared" si="0"/>
        <v>555</v>
      </c>
    </row>
    <row r="15" spans="1:8" ht="12.75" customHeight="1" x14ac:dyDescent="0.2">
      <c r="A15" s="8" t="s">
        <v>190</v>
      </c>
      <c r="B15" s="9">
        <v>42037.722650462965</v>
      </c>
      <c r="C15" s="8" t="s">
        <v>420</v>
      </c>
      <c r="D15" s="8" t="s">
        <v>421</v>
      </c>
      <c r="E15" s="10">
        <v>26427.279999999999</v>
      </c>
      <c r="F15" s="10">
        <v>5</v>
      </c>
      <c r="G15" s="10">
        <f t="shared" si="0"/>
        <v>132136.4</v>
      </c>
    </row>
    <row r="16" spans="1:8" ht="12.75" customHeight="1" x14ac:dyDescent="0.2">
      <c r="A16" s="8" t="s">
        <v>0</v>
      </c>
      <c r="B16" s="9">
        <v>42139.669733796298</v>
      </c>
      <c r="C16" s="8" t="s">
        <v>1</v>
      </c>
      <c r="D16" s="8" t="s">
        <v>2</v>
      </c>
      <c r="E16" s="10">
        <v>28.7</v>
      </c>
      <c r="F16" s="10">
        <v>3</v>
      </c>
      <c r="G16" s="10">
        <f t="shared" si="0"/>
        <v>86.1</v>
      </c>
    </row>
    <row r="17" spans="1:7" ht="12.75" customHeight="1" x14ac:dyDescent="0.2">
      <c r="A17" s="8" t="s">
        <v>0</v>
      </c>
      <c r="B17" s="9">
        <v>42144.640474537038</v>
      </c>
      <c r="C17" s="8" t="s">
        <v>211</v>
      </c>
      <c r="D17" s="8" t="s">
        <v>212</v>
      </c>
      <c r="E17" s="10">
        <v>990.02</v>
      </c>
      <c r="F17" s="10">
        <v>2</v>
      </c>
      <c r="G17" s="10">
        <f t="shared" si="0"/>
        <v>1980.04</v>
      </c>
    </row>
    <row r="18" spans="1:7" ht="12.75" customHeight="1" x14ac:dyDescent="0.2">
      <c r="A18" s="8" t="s">
        <v>0</v>
      </c>
      <c r="B18" s="9">
        <v>42160.39398148148</v>
      </c>
      <c r="C18" s="8" t="s">
        <v>159</v>
      </c>
      <c r="D18" s="8" t="s">
        <v>160</v>
      </c>
      <c r="E18" s="10">
        <v>64.900000000000006</v>
      </c>
      <c r="F18" s="10">
        <v>27</v>
      </c>
      <c r="G18" s="10">
        <f t="shared" si="0"/>
        <v>1752.3000000000002</v>
      </c>
    </row>
    <row r="19" spans="1:7" ht="12.75" customHeight="1" x14ac:dyDescent="0.2">
      <c r="A19" s="8" t="s">
        <v>0</v>
      </c>
      <c r="B19" s="9">
        <v>42160.400868055556</v>
      </c>
      <c r="C19" s="8" t="s">
        <v>195</v>
      </c>
      <c r="D19" s="8" t="s">
        <v>196</v>
      </c>
      <c r="E19" s="10">
        <v>795.32</v>
      </c>
      <c r="F19" s="10">
        <v>3</v>
      </c>
      <c r="G19" s="10">
        <f t="shared" si="0"/>
        <v>2385.96</v>
      </c>
    </row>
    <row r="20" spans="1:7" ht="12.75" customHeight="1" x14ac:dyDescent="0.2">
      <c r="A20" s="8" t="s">
        <v>0</v>
      </c>
      <c r="B20" s="9">
        <v>42160.400868055556</v>
      </c>
      <c r="C20" s="8" t="s">
        <v>221</v>
      </c>
      <c r="D20" s="8" t="s">
        <v>222</v>
      </c>
      <c r="E20" s="10">
        <v>2409.56</v>
      </c>
      <c r="F20" s="10">
        <v>1</v>
      </c>
      <c r="G20" s="10">
        <f t="shared" si="0"/>
        <v>2409.56</v>
      </c>
    </row>
    <row r="21" spans="1:7" ht="12.75" customHeight="1" x14ac:dyDescent="0.2">
      <c r="A21" s="8" t="s">
        <v>243</v>
      </c>
      <c r="B21" s="9">
        <v>42419.402233796296</v>
      </c>
      <c r="C21" s="8" t="s">
        <v>244</v>
      </c>
      <c r="D21" s="8" t="s">
        <v>245</v>
      </c>
      <c r="E21" s="10">
        <v>1620.3600000000001</v>
      </c>
      <c r="F21" s="10">
        <v>1</v>
      </c>
      <c r="G21" s="10">
        <f t="shared" si="0"/>
        <v>1620.3600000000001</v>
      </c>
    </row>
    <row r="22" spans="1:7" ht="12.75" customHeight="1" x14ac:dyDescent="0.2">
      <c r="A22" s="8" t="s">
        <v>243</v>
      </c>
      <c r="B22" s="9">
        <v>42419.402233796296</v>
      </c>
      <c r="C22" s="8" t="s">
        <v>246</v>
      </c>
      <c r="D22" s="8" t="s">
        <v>247</v>
      </c>
      <c r="E22" s="10">
        <v>1620.3600000000001</v>
      </c>
      <c r="F22" s="10">
        <v>1</v>
      </c>
      <c r="G22" s="10">
        <f t="shared" si="0"/>
        <v>1620.3600000000001</v>
      </c>
    </row>
    <row r="23" spans="1:7" ht="12.75" customHeight="1" x14ac:dyDescent="0.2">
      <c r="A23" s="8" t="s">
        <v>243</v>
      </c>
      <c r="B23" s="9">
        <v>42419.402245370373</v>
      </c>
      <c r="C23" s="8" t="s">
        <v>248</v>
      </c>
      <c r="D23" s="8" t="s">
        <v>249</v>
      </c>
      <c r="E23" s="10">
        <v>1620.3600000000001</v>
      </c>
      <c r="F23" s="10">
        <v>2</v>
      </c>
      <c r="G23" s="10">
        <f t="shared" si="0"/>
        <v>3240.7200000000003</v>
      </c>
    </row>
    <row r="24" spans="1:7" ht="12.75" customHeight="1" x14ac:dyDescent="0.2">
      <c r="A24" s="8" t="s">
        <v>243</v>
      </c>
      <c r="B24" s="9">
        <v>42419.402256944442</v>
      </c>
      <c r="C24" s="8" t="s">
        <v>250</v>
      </c>
      <c r="D24" s="8" t="s">
        <v>251</v>
      </c>
      <c r="E24" s="10">
        <v>1620.3600000000001</v>
      </c>
      <c r="F24" s="10">
        <v>4</v>
      </c>
      <c r="G24" s="10">
        <f t="shared" si="0"/>
        <v>6481.4400000000005</v>
      </c>
    </row>
    <row r="25" spans="1:7" ht="12.75" customHeight="1" x14ac:dyDescent="0.2">
      <c r="A25" s="8" t="s">
        <v>161</v>
      </c>
      <c r="B25" s="9">
        <v>42480.411249999997</v>
      </c>
      <c r="C25" s="8" t="s">
        <v>188</v>
      </c>
      <c r="D25" s="8" t="s">
        <v>189</v>
      </c>
      <c r="E25" s="10">
        <v>3.54</v>
      </c>
      <c r="F25" s="10">
        <v>2</v>
      </c>
      <c r="G25" s="10">
        <f t="shared" si="0"/>
        <v>7.08</v>
      </c>
    </row>
    <row r="26" spans="1:7" ht="12.75" customHeight="1" x14ac:dyDescent="0.2">
      <c r="A26" s="8" t="s">
        <v>161</v>
      </c>
      <c r="B26" s="9">
        <v>42480.419699074075</v>
      </c>
      <c r="C26" s="8" t="s">
        <v>308</v>
      </c>
      <c r="D26" s="8" t="s">
        <v>309</v>
      </c>
      <c r="E26" s="10">
        <v>4370</v>
      </c>
      <c r="F26" s="10">
        <v>8</v>
      </c>
      <c r="G26" s="10">
        <f t="shared" si="0"/>
        <v>34960</v>
      </c>
    </row>
    <row r="27" spans="1:7" ht="12.75" customHeight="1" x14ac:dyDescent="0.2">
      <c r="A27" s="8" t="s">
        <v>161</v>
      </c>
      <c r="B27" s="9">
        <v>42536.405949074076</v>
      </c>
      <c r="C27" s="8" t="s">
        <v>162</v>
      </c>
      <c r="D27" s="8" t="s">
        <v>163</v>
      </c>
      <c r="E27" s="10">
        <v>7.8</v>
      </c>
      <c r="F27" s="10">
        <v>112</v>
      </c>
      <c r="G27" s="10">
        <f t="shared" si="0"/>
        <v>873.6</v>
      </c>
    </row>
    <row r="28" spans="1:7" ht="12.75" customHeight="1" x14ac:dyDescent="0.2">
      <c r="A28" s="8" t="s">
        <v>115</v>
      </c>
      <c r="B28" s="9">
        <v>42600.369756944441</v>
      </c>
      <c r="C28" s="8" t="s">
        <v>207</v>
      </c>
      <c r="D28" s="8" t="s">
        <v>208</v>
      </c>
      <c r="E28" s="10">
        <v>3.42</v>
      </c>
      <c r="F28" s="10">
        <v>17</v>
      </c>
      <c r="G28" s="10">
        <f t="shared" si="0"/>
        <v>58.14</v>
      </c>
    </row>
    <row r="29" spans="1:7" ht="12.75" customHeight="1" x14ac:dyDescent="0.2">
      <c r="A29" s="8" t="s">
        <v>115</v>
      </c>
      <c r="B29" s="9">
        <v>42641.705821759257</v>
      </c>
      <c r="C29" s="8" t="s">
        <v>155</v>
      </c>
      <c r="D29" s="8" t="s">
        <v>156</v>
      </c>
      <c r="E29" s="10">
        <v>1311</v>
      </c>
      <c r="F29" s="10">
        <v>17</v>
      </c>
      <c r="G29" s="10">
        <f t="shared" si="0"/>
        <v>22287</v>
      </c>
    </row>
    <row r="30" spans="1:7" ht="12.75" customHeight="1" x14ac:dyDescent="0.2">
      <c r="A30" s="8" t="s">
        <v>115</v>
      </c>
      <c r="B30" s="9">
        <v>42641.705833333333</v>
      </c>
      <c r="C30" s="8" t="s">
        <v>157</v>
      </c>
      <c r="D30" s="8" t="s">
        <v>158</v>
      </c>
      <c r="E30" s="10">
        <v>1122</v>
      </c>
      <c r="F30" s="10">
        <v>11</v>
      </c>
      <c r="G30" s="10">
        <f t="shared" si="0"/>
        <v>12342</v>
      </c>
    </row>
    <row r="31" spans="1:7" ht="12.75" customHeight="1" x14ac:dyDescent="0.2">
      <c r="A31" s="8" t="s">
        <v>115</v>
      </c>
      <c r="B31" s="9">
        <v>42642.347256944442</v>
      </c>
      <c r="C31" s="8" t="s">
        <v>116</v>
      </c>
      <c r="D31" s="8" t="s">
        <v>117</v>
      </c>
      <c r="E31" s="10">
        <v>17.7</v>
      </c>
      <c r="F31" s="10">
        <v>5</v>
      </c>
      <c r="G31" s="10">
        <f t="shared" si="0"/>
        <v>88.5</v>
      </c>
    </row>
    <row r="32" spans="1:7" ht="12.75" customHeight="1" x14ac:dyDescent="0.2">
      <c r="A32" s="8" t="s">
        <v>231</v>
      </c>
      <c r="B32" s="9">
        <v>42664.378113425926</v>
      </c>
      <c r="C32" s="8" t="s">
        <v>232</v>
      </c>
      <c r="D32" s="8" t="s">
        <v>233</v>
      </c>
      <c r="E32" s="10">
        <v>2950</v>
      </c>
      <c r="F32" s="10">
        <v>3</v>
      </c>
      <c r="G32" s="10">
        <f t="shared" si="0"/>
        <v>8850</v>
      </c>
    </row>
    <row r="33" spans="1:7" ht="12.75" customHeight="1" x14ac:dyDescent="0.2">
      <c r="A33" s="8" t="s">
        <v>215</v>
      </c>
      <c r="B33" s="9">
        <v>42865.435671296298</v>
      </c>
      <c r="C33" s="8" t="s">
        <v>254</v>
      </c>
      <c r="D33" s="8" t="s">
        <v>255</v>
      </c>
      <c r="E33" s="10">
        <v>4.6500000000000004</v>
      </c>
      <c r="F33" s="10">
        <v>16</v>
      </c>
      <c r="G33" s="10">
        <f t="shared" si="0"/>
        <v>74.400000000000006</v>
      </c>
    </row>
    <row r="34" spans="1:7" ht="12.75" customHeight="1" x14ac:dyDescent="0.2">
      <c r="A34" s="8" t="s">
        <v>215</v>
      </c>
      <c r="B34" s="9">
        <v>42865.683020833334</v>
      </c>
      <c r="C34" s="8" t="s">
        <v>216</v>
      </c>
      <c r="D34" s="8" t="s">
        <v>217</v>
      </c>
      <c r="E34" s="10">
        <v>6499.99</v>
      </c>
      <c r="F34" s="10">
        <v>5</v>
      </c>
      <c r="G34" s="10">
        <f t="shared" si="0"/>
        <v>32499.949999999997</v>
      </c>
    </row>
    <row r="35" spans="1:7" ht="12.75" customHeight="1" x14ac:dyDescent="0.2">
      <c r="A35" s="8" t="s">
        <v>22</v>
      </c>
      <c r="B35" s="9">
        <v>43286.693113425928</v>
      </c>
      <c r="C35" s="8" t="s">
        <v>23</v>
      </c>
      <c r="D35" s="8" t="s">
        <v>24</v>
      </c>
      <c r="E35" s="10">
        <v>8.3000000000000007</v>
      </c>
      <c r="F35" s="10">
        <v>3177</v>
      </c>
      <c r="G35" s="10">
        <f t="shared" si="0"/>
        <v>26369.100000000002</v>
      </c>
    </row>
    <row r="36" spans="1:7" ht="12.75" customHeight="1" x14ac:dyDescent="0.2">
      <c r="A36" s="8" t="s">
        <v>22</v>
      </c>
      <c r="B36" s="9">
        <v>43286.693124999998</v>
      </c>
      <c r="C36" s="8" t="s">
        <v>25</v>
      </c>
      <c r="D36" s="8" t="s">
        <v>26</v>
      </c>
      <c r="E36" s="10">
        <v>20</v>
      </c>
      <c r="F36" s="10">
        <v>111</v>
      </c>
      <c r="G36" s="10">
        <f t="shared" si="0"/>
        <v>2220</v>
      </c>
    </row>
    <row r="37" spans="1:7" ht="12.75" customHeight="1" x14ac:dyDescent="0.2">
      <c r="A37" s="8" t="s">
        <v>22</v>
      </c>
      <c r="B37" s="9">
        <v>43286.693171296298</v>
      </c>
      <c r="C37" s="8" t="s">
        <v>151</v>
      </c>
      <c r="D37" s="8" t="s">
        <v>152</v>
      </c>
      <c r="E37" s="10">
        <v>9.370000000000001</v>
      </c>
      <c r="F37" s="10">
        <v>2565</v>
      </c>
      <c r="G37" s="10">
        <f t="shared" si="0"/>
        <v>24034.050000000003</v>
      </c>
    </row>
    <row r="38" spans="1:7" ht="12.75" customHeight="1" x14ac:dyDescent="0.2">
      <c r="A38" s="8" t="s">
        <v>22</v>
      </c>
      <c r="B38" s="9">
        <v>43286.69326388889</v>
      </c>
      <c r="C38" s="8" t="s">
        <v>94</v>
      </c>
      <c r="D38" s="8" t="s">
        <v>95</v>
      </c>
      <c r="E38" s="10">
        <v>1.33</v>
      </c>
      <c r="F38" s="10">
        <v>19</v>
      </c>
      <c r="G38" s="10">
        <f t="shared" si="0"/>
        <v>25.270000000000003</v>
      </c>
    </row>
    <row r="39" spans="1:7" ht="12.75" customHeight="1" x14ac:dyDescent="0.2">
      <c r="A39" s="8" t="s">
        <v>22</v>
      </c>
      <c r="B39" s="9">
        <v>43286.69332175926</v>
      </c>
      <c r="C39" s="8" t="s">
        <v>124</v>
      </c>
      <c r="D39" s="8" t="s">
        <v>125</v>
      </c>
      <c r="E39" s="10">
        <v>8.3000000000000007</v>
      </c>
      <c r="F39" s="10">
        <v>1137</v>
      </c>
      <c r="G39" s="10">
        <f t="shared" si="0"/>
        <v>9437.1</v>
      </c>
    </row>
    <row r="40" spans="1:7" ht="12.75" customHeight="1" x14ac:dyDescent="0.2">
      <c r="A40" s="8" t="s">
        <v>22</v>
      </c>
      <c r="B40" s="9">
        <v>43286.69332175926</v>
      </c>
      <c r="C40" s="8" t="s">
        <v>124</v>
      </c>
      <c r="D40" s="8" t="s">
        <v>125</v>
      </c>
      <c r="E40" s="10">
        <v>8.3000000000000007</v>
      </c>
      <c r="F40" s="10">
        <v>160</v>
      </c>
      <c r="G40" s="10">
        <f t="shared" si="0"/>
        <v>1328</v>
      </c>
    </row>
    <row r="41" spans="1:7" ht="12.75" customHeight="1" x14ac:dyDescent="0.2">
      <c r="A41" s="8" t="s">
        <v>22</v>
      </c>
      <c r="B41" s="9">
        <v>43286.693333333336</v>
      </c>
      <c r="C41" s="8" t="s">
        <v>234</v>
      </c>
      <c r="D41" s="8" t="s">
        <v>235</v>
      </c>
      <c r="E41" s="10">
        <v>8.25</v>
      </c>
      <c r="F41" s="10">
        <v>5</v>
      </c>
      <c r="G41" s="10">
        <f t="shared" si="0"/>
        <v>41.25</v>
      </c>
    </row>
    <row r="42" spans="1:7" ht="12.75" customHeight="1" x14ac:dyDescent="0.2">
      <c r="A42" s="8" t="s">
        <v>22</v>
      </c>
      <c r="B42" s="9">
        <v>43286.693356481483</v>
      </c>
      <c r="C42" s="8" t="s">
        <v>126</v>
      </c>
      <c r="D42" s="8" t="s">
        <v>127</v>
      </c>
      <c r="E42" s="10">
        <v>9.3800000000000008</v>
      </c>
      <c r="F42" s="10">
        <v>2088</v>
      </c>
      <c r="G42" s="10">
        <f t="shared" si="0"/>
        <v>19585.440000000002</v>
      </c>
    </row>
    <row r="43" spans="1:7" ht="12.75" customHeight="1" x14ac:dyDescent="0.2">
      <c r="A43" s="8" t="s">
        <v>22</v>
      </c>
      <c r="B43" s="9">
        <v>43286.693379629629</v>
      </c>
      <c r="C43" s="8" t="s">
        <v>404</v>
      </c>
      <c r="D43" s="8" t="s">
        <v>405</v>
      </c>
      <c r="E43" s="10">
        <v>39</v>
      </c>
      <c r="F43" s="10">
        <v>9</v>
      </c>
      <c r="G43" s="10">
        <f t="shared" si="0"/>
        <v>351</v>
      </c>
    </row>
    <row r="44" spans="1:7" ht="12.75" customHeight="1" x14ac:dyDescent="0.2">
      <c r="A44" s="8" t="s">
        <v>22</v>
      </c>
      <c r="B44" s="9">
        <v>43286.693391203706</v>
      </c>
      <c r="C44" s="8" t="s">
        <v>132</v>
      </c>
      <c r="D44" s="8" t="s">
        <v>133</v>
      </c>
      <c r="E44" s="10">
        <v>12</v>
      </c>
      <c r="F44" s="10">
        <v>100</v>
      </c>
      <c r="G44" s="10">
        <f t="shared" si="0"/>
        <v>1200</v>
      </c>
    </row>
    <row r="45" spans="1:7" ht="12.75" customHeight="1" x14ac:dyDescent="0.2">
      <c r="A45" s="8" t="s">
        <v>22</v>
      </c>
      <c r="B45" s="9">
        <v>43286.693391203706</v>
      </c>
      <c r="C45" s="8" t="s">
        <v>134</v>
      </c>
      <c r="D45" s="8" t="s">
        <v>135</v>
      </c>
      <c r="E45" s="10">
        <v>30.6</v>
      </c>
      <c r="F45" s="10">
        <v>80</v>
      </c>
      <c r="G45" s="10">
        <f t="shared" si="0"/>
        <v>2448</v>
      </c>
    </row>
    <row r="46" spans="1:7" ht="12.75" customHeight="1" x14ac:dyDescent="0.2">
      <c r="A46" s="8" t="s">
        <v>22</v>
      </c>
      <c r="B46" s="9">
        <v>43286.693402777775</v>
      </c>
      <c r="C46" s="8" t="s">
        <v>406</v>
      </c>
      <c r="D46" s="8" t="s">
        <v>407</v>
      </c>
      <c r="E46" s="10">
        <v>28.5</v>
      </c>
      <c r="F46" s="10">
        <v>30</v>
      </c>
      <c r="G46" s="10">
        <f t="shared" si="0"/>
        <v>855</v>
      </c>
    </row>
    <row r="47" spans="1:7" ht="12.75" customHeight="1" x14ac:dyDescent="0.2">
      <c r="A47" s="8" t="s">
        <v>22</v>
      </c>
      <c r="B47" s="9">
        <v>43286.693425925929</v>
      </c>
      <c r="C47" s="8" t="s">
        <v>128</v>
      </c>
      <c r="D47" s="8" t="s">
        <v>129</v>
      </c>
      <c r="E47" s="10">
        <v>4.5</v>
      </c>
      <c r="F47" s="10">
        <v>144</v>
      </c>
      <c r="G47" s="10">
        <f t="shared" si="0"/>
        <v>648</v>
      </c>
    </row>
    <row r="48" spans="1:7" ht="12.75" customHeight="1" x14ac:dyDescent="0.2">
      <c r="A48" s="8" t="s">
        <v>22</v>
      </c>
      <c r="B48" s="9">
        <v>43286.693425925929</v>
      </c>
      <c r="C48" s="8" t="s">
        <v>408</v>
      </c>
      <c r="D48" s="8" t="s">
        <v>409</v>
      </c>
      <c r="E48" s="10">
        <v>58</v>
      </c>
      <c r="F48" s="10">
        <v>6</v>
      </c>
      <c r="G48" s="10">
        <f t="shared" si="0"/>
        <v>348</v>
      </c>
    </row>
    <row r="49" spans="1:7" ht="12.75" customHeight="1" x14ac:dyDescent="0.2">
      <c r="A49" s="8" t="s">
        <v>22</v>
      </c>
      <c r="B49" s="9">
        <v>43286.693449074075</v>
      </c>
      <c r="C49" s="8" t="s">
        <v>410</v>
      </c>
      <c r="D49" s="8" t="s">
        <v>411</v>
      </c>
      <c r="E49" s="10">
        <v>133</v>
      </c>
      <c r="F49" s="10">
        <v>22</v>
      </c>
      <c r="G49" s="10">
        <f t="shared" si="0"/>
        <v>2926</v>
      </c>
    </row>
    <row r="50" spans="1:7" ht="12.75" customHeight="1" x14ac:dyDescent="0.2">
      <c r="A50" s="8" t="s">
        <v>22</v>
      </c>
      <c r="B50" s="9">
        <v>43292.630462962959</v>
      </c>
      <c r="C50" s="8" t="s">
        <v>168</v>
      </c>
      <c r="D50" s="8" t="s">
        <v>169</v>
      </c>
      <c r="E50" s="10">
        <v>4477.04</v>
      </c>
      <c r="F50" s="10">
        <v>4</v>
      </c>
      <c r="G50" s="10">
        <f t="shared" si="0"/>
        <v>17908.16</v>
      </c>
    </row>
    <row r="51" spans="1:7" ht="12.75" customHeight="1" x14ac:dyDescent="0.2">
      <c r="A51" s="8" t="s">
        <v>22</v>
      </c>
      <c r="B51" s="9">
        <v>43292.679513888892</v>
      </c>
      <c r="C51" s="8" t="s">
        <v>118</v>
      </c>
      <c r="D51" s="8" t="s">
        <v>119</v>
      </c>
      <c r="E51" s="10">
        <v>15.85</v>
      </c>
      <c r="F51" s="10">
        <v>21</v>
      </c>
      <c r="G51" s="10">
        <f t="shared" si="0"/>
        <v>332.84999999999997</v>
      </c>
    </row>
    <row r="52" spans="1:7" ht="12.75" customHeight="1" x14ac:dyDescent="0.2">
      <c r="A52" s="8" t="s">
        <v>22</v>
      </c>
      <c r="B52" s="9">
        <v>43293.456493055557</v>
      </c>
      <c r="C52" s="8" t="s">
        <v>241</v>
      </c>
      <c r="D52" s="8" t="s">
        <v>242</v>
      </c>
      <c r="E52" s="10">
        <v>106.92</v>
      </c>
      <c r="F52" s="10">
        <v>273</v>
      </c>
      <c r="G52" s="10">
        <f t="shared" si="0"/>
        <v>29189.16</v>
      </c>
    </row>
    <row r="53" spans="1:7" ht="12.75" customHeight="1" x14ac:dyDescent="0.2">
      <c r="A53" s="8" t="s">
        <v>22</v>
      </c>
      <c r="B53" s="9">
        <v>43293.490231481483</v>
      </c>
      <c r="C53" s="8" t="s">
        <v>180</v>
      </c>
      <c r="D53" s="8" t="s">
        <v>181</v>
      </c>
      <c r="E53" s="10">
        <v>5.9</v>
      </c>
      <c r="F53" s="10">
        <v>777</v>
      </c>
      <c r="G53" s="10">
        <f t="shared" si="0"/>
        <v>4584.3</v>
      </c>
    </row>
    <row r="54" spans="1:7" ht="12.75" customHeight="1" x14ac:dyDescent="0.2">
      <c r="A54" s="8" t="s">
        <v>22</v>
      </c>
      <c r="B54" s="9">
        <v>43293.490254629629</v>
      </c>
      <c r="C54" s="8" t="s">
        <v>149</v>
      </c>
      <c r="D54" s="8" t="s">
        <v>150</v>
      </c>
      <c r="E54" s="10">
        <v>141.6</v>
      </c>
      <c r="F54" s="10">
        <v>15</v>
      </c>
      <c r="G54" s="10">
        <f t="shared" si="0"/>
        <v>2124</v>
      </c>
    </row>
    <row r="55" spans="1:7" ht="12.75" customHeight="1" x14ac:dyDescent="0.2">
      <c r="A55" s="8" t="s">
        <v>22</v>
      </c>
      <c r="B55" s="9">
        <v>43293.490254629629</v>
      </c>
      <c r="C55" s="8" t="s">
        <v>223</v>
      </c>
      <c r="D55" s="8" t="s">
        <v>224</v>
      </c>
      <c r="E55" s="10">
        <v>0.54</v>
      </c>
      <c r="F55" s="10">
        <v>699</v>
      </c>
      <c r="G55" s="10">
        <f t="shared" si="0"/>
        <v>377.46000000000004</v>
      </c>
    </row>
    <row r="56" spans="1:7" ht="12.75" customHeight="1" x14ac:dyDescent="0.2">
      <c r="A56" s="8" t="s">
        <v>22</v>
      </c>
      <c r="B56" s="9">
        <v>43298.668865740743</v>
      </c>
      <c r="C56" s="8" t="s">
        <v>259</v>
      </c>
      <c r="D56" s="8" t="s">
        <v>260</v>
      </c>
      <c r="E56" s="10">
        <v>159.30000000000001</v>
      </c>
      <c r="F56" s="10">
        <v>44</v>
      </c>
      <c r="G56" s="10">
        <f t="shared" si="0"/>
        <v>7009.2000000000007</v>
      </c>
    </row>
    <row r="57" spans="1:7" ht="12.75" customHeight="1" x14ac:dyDescent="0.2">
      <c r="A57" s="8" t="s">
        <v>22</v>
      </c>
      <c r="B57" s="9">
        <v>43298.668877314813</v>
      </c>
      <c r="C57" s="8" t="s">
        <v>201</v>
      </c>
      <c r="D57" s="8" t="s">
        <v>202</v>
      </c>
      <c r="E57" s="10">
        <v>21.240000000000002</v>
      </c>
      <c r="F57" s="10">
        <v>80</v>
      </c>
      <c r="G57" s="10">
        <f t="shared" si="0"/>
        <v>1699.2000000000003</v>
      </c>
    </row>
    <row r="58" spans="1:7" ht="12.75" customHeight="1" x14ac:dyDescent="0.2">
      <c r="A58" s="8" t="s">
        <v>22</v>
      </c>
      <c r="B58" s="9">
        <v>43298.668877314813</v>
      </c>
      <c r="C58" s="8" t="s">
        <v>229</v>
      </c>
      <c r="D58" s="8" t="s">
        <v>230</v>
      </c>
      <c r="E58" s="10">
        <v>15.93</v>
      </c>
      <c r="F58" s="10">
        <v>76</v>
      </c>
      <c r="G58" s="10">
        <f t="shared" si="0"/>
        <v>1210.68</v>
      </c>
    </row>
    <row r="59" spans="1:7" ht="12.75" customHeight="1" x14ac:dyDescent="0.2">
      <c r="A59" s="8" t="s">
        <v>22</v>
      </c>
      <c r="B59" s="9">
        <v>43298.668888888889</v>
      </c>
      <c r="C59" s="8" t="s">
        <v>225</v>
      </c>
      <c r="D59" s="8" t="s">
        <v>226</v>
      </c>
      <c r="E59" s="10">
        <v>9.86</v>
      </c>
      <c r="F59" s="10">
        <v>175</v>
      </c>
      <c r="G59" s="10">
        <f t="shared" si="0"/>
        <v>1725.5</v>
      </c>
    </row>
    <row r="60" spans="1:7" ht="12.75" customHeight="1" x14ac:dyDescent="0.2">
      <c r="A60" s="8" t="s">
        <v>22</v>
      </c>
      <c r="B60" s="9">
        <v>43298.668888888889</v>
      </c>
      <c r="C60" s="8" t="s">
        <v>263</v>
      </c>
      <c r="D60" s="8" t="s">
        <v>264</v>
      </c>
      <c r="E60" s="10">
        <v>35.4</v>
      </c>
      <c r="F60" s="10">
        <v>100</v>
      </c>
      <c r="G60" s="10">
        <f t="shared" si="0"/>
        <v>3540</v>
      </c>
    </row>
    <row r="61" spans="1:7" ht="12.75" customHeight="1" x14ac:dyDescent="0.2">
      <c r="A61" s="8" t="s">
        <v>22</v>
      </c>
      <c r="B61" s="9">
        <v>43312.377222222225</v>
      </c>
      <c r="C61" s="8" t="s">
        <v>310</v>
      </c>
      <c r="D61" s="8" t="s">
        <v>311</v>
      </c>
      <c r="E61" s="10">
        <v>13688</v>
      </c>
      <c r="F61" s="10">
        <v>5</v>
      </c>
      <c r="G61" s="10">
        <f t="shared" si="0"/>
        <v>68440</v>
      </c>
    </row>
    <row r="62" spans="1:7" ht="12.75" customHeight="1" x14ac:dyDescent="0.2">
      <c r="A62" s="8" t="s">
        <v>22</v>
      </c>
      <c r="B62" s="9">
        <v>43335.422974537039</v>
      </c>
      <c r="C62" s="8" t="s">
        <v>312</v>
      </c>
      <c r="D62" s="8" t="s">
        <v>313</v>
      </c>
      <c r="E62" s="10">
        <v>59.4</v>
      </c>
      <c r="F62" s="10">
        <v>30</v>
      </c>
      <c r="G62" s="10">
        <f t="shared" si="0"/>
        <v>1782</v>
      </c>
    </row>
    <row r="63" spans="1:7" ht="12.75" customHeight="1" x14ac:dyDescent="0.2">
      <c r="A63" s="8" t="s">
        <v>22</v>
      </c>
      <c r="B63" s="9">
        <v>43336.445567129631</v>
      </c>
      <c r="C63" s="8" t="s">
        <v>299</v>
      </c>
      <c r="D63" s="8" t="s">
        <v>300</v>
      </c>
      <c r="E63" s="10">
        <v>132.75</v>
      </c>
      <c r="F63" s="10">
        <v>20</v>
      </c>
      <c r="G63" s="10">
        <f t="shared" si="0"/>
        <v>2655</v>
      </c>
    </row>
    <row r="64" spans="1:7" ht="12.75" customHeight="1" x14ac:dyDescent="0.2">
      <c r="A64" s="8" t="s">
        <v>22</v>
      </c>
      <c r="B64" s="9">
        <v>43336.4455787037</v>
      </c>
      <c r="C64" s="8" t="s">
        <v>355</v>
      </c>
      <c r="D64" s="8" t="s">
        <v>356</v>
      </c>
      <c r="E64" s="10">
        <v>132.75</v>
      </c>
      <c r="F64" s="10">
        <v>150</v>
      </c>
      <c r="G64" s="10">
        <f t="shared" si="0"/>
        <v>19912.5</v>
      </c>
    </row>
    <row r="65" spans="1:7" ht="12.75" customHeight="1" x14ac:dyDescent="0.2">
      <c r="A65" s="8" t="s">
        <v>22</v>
      </c>
      <c r="B65" s="9">
        <v>43340.366331018522</v>
      </c>
      <c r="C65" s="8" t="s">
        <v>474</v>
      </c>
      <c r="D65" s="8" t="s">
        <v>475</v>
      </c>
      <c r="E65" s="10">
        <v>68.44</v>
      </c>
      <c r="F65" s="10">
        <v>50</v>
      </c>
      <c r="G65" s="10">
        <f t="shared" si="0"/>
        <v>3422</v>
      </c>
    </row>
    <row r="66" spans="1:7" ht="12.75" customHeight="1" x14ac:dyDescent="0.2">
      <c r="A66" s="8" t="s">
        <v>22</v>
      </c>
      <c r="B66" s="9">
        <v>43340.366342592592</v>
      </c>
      <c r="C66" s="8" t="s">
        <v>314</v>
      </c>
      <c r="D66" s="8" t="s">
        <v>315</v>
      </c>
      <c r="E66" s="10">
        <v>737.5</v>
      </c>
      <c r="F66" s="10">
        <v>25</v>
      </c>
      <c r="G66" s="10">
        <f t="shared" si="0"/>
        <v>18437.5</v>
      </c>
    </row>
    <row r="67" spans="1:7" ht="12.75" customHeight="1" x14ac:dyDescent="0.2">
      <c r="A67" s="8" t="s">
        <v>22</v>
      </c>
      <c r="B67" s="9">
        <v>43340.392094907409</v>
      </c>
      <c r="C67" s="8" t="s">
        <v>492</v>
      </c>
      <c r="D67" s="8" t="s">
        <v>493</v>
      </c>
      <c r="E67" s="10">
        <v>162.63</v>
      </c>
      <c r="F67" s="10">
        <v>50</v>
      </c>
      <c r="G67" s="10">
        <f t="shared" si="0"/>
        <v>8131.5</v>
      </c>
    </row>
    <row r="68" spans="1:7" ht="12.75" customHeight="1" x14ac:dyDescent="0.2">
      <c r="A68" s="8" t="s">
        <v>22</v>
      </c>
      <c r="B68" s="9">
        <v>43340.392106481479</v>
      </c>
      <c r="C68" s="8" t="s">
        <v>512</v>
      </c>
      <c r="D68" s="8" t="s">
        <v>513</v>
      </c>
      <c r="E68" s="10">
        <v>111.69</v>
      </c>
      <c r="F68" s="10">
        <v>100</v>
      </c>
      <c r="G68" s="10">
        <f t="shared" si="0"/>
        <v>11169</v>
      </c>
    </row>
    <row r="69" spans="1:7" ht="12.75" customHeight="1" x14ac:dyDescent="0.2">
      <c r="A69" s="8" t="s">
        <v>22</v>
      </c>
      <c r="B69" s="9">
        <v>43340.460972222223</v>
      </c>
      <c r="C69" s="8" t="s">
        <v>365</v>
      </c>
      <c r="D69" s="8" t="s">
        <v>366</v>
      </c>
      <c r="E69" s="10">
        <v>70.8</v>
      </c>
      <c r="F69" s="10">
        <v>25</v>
      </c>
      <c r="G69" s="10">
        <f t="shared" si="0"/>
        <v>1770</v>
      </c>
    </row>
    <row r="70" spans="1:7" ht="12.75" customHeight="1" x14ac:dyDescent="0.2">
      <c r="A70" s="8" t="s">
        <v>22</v>
      </c>
      <c r="B70" s="9">
        <v>43350.70988425926</v>
      </c>
      <c r="C70" s="8" t="s">
        <v>357</v>
      </c>
      <c r="D70" s="8" t="s">
        <v>358</v>
      </c>
      <c r="E70" s="10">
        <v>1534</v>
      </c>
      <c r="F70" s="10">
        <v>20</v>
      </c>
      <c r="G70" s="10">
        <f t="shared" si="0"/>
        <v>30680</v>
      </c>
    </row>
    <row r="71" spans="1:7" ht="12.75" customHeight="1" x14ac:dyDescent="0.2">
      <c r="A71" s="8" t="s">
        <v>22</v>
      </c>
      <c r="B71" s="9">
        <v>43350.709907407407</v>
      </c>
      <c r="C71" s="8" t="s">
        <v>486</v>
      </c>
      <c r="D71" s="8" t="s">
        <v>487</v>
      </c>
      <c r="E71" s="10">
        <v>407.1</v>
      </c>
      <c r="F71" s="10">
        <v>30</v>
      </c>
      <c r="G71" s="10">
        <f t="shared" ref="G71:G134" si="1">+E71*F71</f>
        <v>12213</v>
      </c>
    </row>
    <row r="72" spans="1:7" ht="12.75" customHeight="1" x14ac:dyDescent="0.2">
      <c r="A72" s="8" t="s">
        <v>22</v>
      </c>
      <c r="B72" s="9">
        <v>43350.709918981483</v>
      </c>
      <c r="C72" s="8" t="s">
        <v>502</v>
      </c>
      <c r="D72" s="8" t="s">
        <v>503</v>
      </c>
      <c r="E72" s="10">
        <v>199.42000000000002</v>
      </c>
      <c r="F72" s="10">
        <v>70</v>
      </c>
      <c r="G72" s="10">
        <f t="shared" si="1"/>
        <v>13959.400000000001</v>
      </c>
    </row>
    <row r="73" spans="1:7" ht="12.75" customHeight="1" x14ac:dyDescent="0.2">
      <c r="A73" s="8" t="s">
        <v>22</v>
      </c>
      <c r="B73" s="9">
        <v>43356.655405092592</v>
      </c>
      <c r="C73" s="8" t="s">
        <v>412</v>
      </c>
      <c r="D73" s="8" t="s">
        <v>413</v>
      </c>
      <c r="E73" s="10">
        <v>5.64</v>
      </c>
      <c r="F73" s="10">
        <v>110</v>
      </c>
      <c r="G73" s="10">
        <f t="shared" si="1"/>
        <v>620.4</v>
      </c>
    </row>
    <row r="74" spans="1:7" ht="12.75" customHeight="1" x14ac:dyDescent="0.2">
      <c r="A74" s="8" t="s">
        <v>22</v>
      </c>
      <c r="B74" s="9">
        <v>43356.655405092592</v>
      </c>
      <c r="C74" s="8" t="s">
        <v>414</v>
      </c>
      <c r="D74" s="8" t="s">
        <v>415</v>
      </c>
      <c r="E74" s="10">
        <v>75</v>
      </c>
      <c r="F74" s="10">
        <v>73</v>
      </c>
      <c r="G74" s="10">
        <f t="shared" si="1"/>
        <v>5475</v>
      </c>
    </row>
    <row r="75" spans="1:7" ht="12.75" customHeight="1" x14ac:dyDescent="0.2">
      <c r="A75" s="8" t="s">
        <v>256</v>
      </c>
      <c r="B75" s="9">
        <v>43432.500856481478</v>
      </c>
      <c r="C75" s="8" t="s">
        <v>323</v>
      </c>
      <c r="D75" s="8" t="s">
        <v>324</v>
      </c>
      <c r="E75" s="10">
        <v>0.75</v>
      </c>
      <c r="F75" s="10">
        <v>49869</v>
      </c>
      <c r="G75" s="10">
        <f t="shared" si="1"/>
        <v>37401.75</v>
      </c>
    </row>
    <row r="76" spans="1:7" ht="12.75" customHeight="1" x14ac:dyDescent="0.2">
      <c r="A76" s="8" t="s">
        <v>256</v>
      </c>
      <c r="B76" s="9">
        <v>43445.44976851852</v>
      </c>
      <c r="C76" s="8" t="s">
        <v>257</v>
      </c>
      <c r="D76" s="8" t="s">
        <v>258</v>
      </c>
      <c r="E76" s="10">
        <v>350</v>
      </c>
      <c r="F76" s="10">
        <v>244</v>
      </c>
      <c r="G76" s="10">
        <f t="shared" si="1"/>
        <v>85400</v>
      </c>
    </row>
    <row r="77" spans="1:7" ht="12.75" customHeight="1" x14ac:dyDescent="0.2">
      <c r="A77" s="8" t="s">
        <v>87</v>
      </c>
      <c r="B77" s="9">
        <v>43494.658576388887</v>
      </c>
      <c r="C77" s="8" t="s">
        <v>147</v>
      </c>
      <c r="D77" s="8" t="s">
        <v>148</v>
      </c>
      <c r="E77" s="10">
        <v>3994.3</v>
      </c>
      <c r="F77" s="10">
        <v>14</v>
      </c>
      <c r="G77" s="10">
        <f t="shared" si="1"/>
        <v>55920.200000000004</v>
      </c>
    </row>
    <row r="78" spans="1:7" ht="12.75" customHeight="1" x14ac:dyDescent="0.2">
      <c r="A78" s="8" t="s">
        <v>87</v>
      </c>
      <c r="B78" s="9">
        <v>43494.658576388887</v>
      </c>
      <c r="C78" s="8" t="s">
        <v>451</v>
      </c>
      <c r="D78" s="8" t="s">
        <v>452</v>
      </c>
      <c r="E78" s="10">
        <v>7032.8</v>
      </c>
      <c r="F78" s="10">
        <v>10</v>
      </c>
      <c r="G78" s="10">
        <f t="shared" si="1"/>
        <v>70328</v>
      </c>
    </row>
    <row r="79" spans="1:7" ht="12.75" customHeight="1" x14ac:dyDescent="0.2">
      <c r="A79" s="8" t="s">
        <v>87</v>
      </c>
      <c r="B79" s="9">
        <v>43507.711423611108</v>
      </c>
      <c r="C79" s="8" t="s">
        <v>88</v>
      </c>
      <c r="D79" s="8" t="s">
        <v>89</v>
      </c>
      <c r="E79" s="10">
        <v>13.99</v>
      </c>
      <c r="F79" s="10">
        <v>174</v>
      </c>
      <c r="G79" s="10">
        <f t="shared" si="1"/>
        <v>2434.2600000000002</v>
      </c>
    </row>
    <row r="80" spans="1:7" ht="12.75" customHeight="1" x14ac:dyDescent="0.2">
      <c r="A80" s="8" t="s">
        <v>277</v>
      </c>
      <c r="B80" s="9">
        <v>43564.390381944446</v>
      </c>
      <c r="C80" s="8" t="s">
        <v>520</v>
      </c>
      <c r="D80" s="8" t="s">
        <v>521</v>
      </c>
      <c r="E80" s="10">
        <v>15340</v>
      </c>
      <c r="F80" s="10">
        <v>1</v>
      </c>
      <c r="G80" s="10">
        <f t="shared" si="1"/>
        <v>15340</v>
      </c>
    </row>
    <row r="81" spans="1:7" ht="12.75" customHeight="1" x14ac:dyDescent="0.2">
      <c r="A81" s="8" t="s">
        <v>277</v>
      </c>
      <c r="B81" s="9">
        <v>43630.373622685183</v>
      </c>
      <c r="C81" s="8" t="s">
        <v>278</v>
      </c>
      <c r="D81" s="8" t="s">
        <v>279</v>
      </c>
      <c r="E81" s="10">
        <v>21004</v>
      </c>
      <c r="F81" s="10">
        <v>1</v>
      </c>
      <c r="G81" s="10">
        <f t="shared" si="1"/>
        <v>21004</v>
      </c>
    </row>
    <row r="82" spans="1:7" ht="12.75" customHeight="1" x14ac:dyDescent="0.2">
      <c r="A82" s="8" t="s">
        <v>277</v>
      </c>
      <c r="B82" s="9">
        <v>43630.373622685183</v>
      </c>
      <c r="C82" s="8" t="s">
        <v>453</v>
      </c>
      <c r="D82" s="8" t="s">
        <v>454</v>
      </c>
      <c r="E82" s="10">
        <v>2124</v>
      </c>
      <c r="F82" s="10">
        <v>4</v>
      </c>
      <c r="G82" s="10">
        <f t="shared" si="1"/>
        <v>8496</v>
      </c>
    </row>
    <row r="83" spans="1:7" ht="12.75" customHeight="1" x14ac:dyDescent="0.2">
      <c r="A83" s="8" t="s">
        <v>277</v>
      </c>
      <c r="B83" s="9">
        <v>43642.647523148145</v>
      </c>
      <c r="C83" s="8" t="s">
        <v>392</v>
      </c>
      <c r="D83" s="8" t="s">
        <v>393</v>
      </c>
      <c r="E83" s="10">
        <v>1202.75</v>
      </c>
      <c r="F83" s="10">
        <v>1</v>
      </c>
      <c r="G83" s="10">
        <f t="shared" si="1"/>
        <v>1202.75</v>
      </c>
    </row>
    <row r="84" spans="1:7" ht="12.75" customHeight="1" x14ac:dyDescent="0.2">
      <c r="A84" s="8" t="s">
        <v>284</v>
      </c>
      <c r="B84" s="9">
        <v>43759.488807870373</v>
      </c>
      <c r="C84" s="8" t="s">
        <v>287</v>
      </c>
      <c r="D84" s="8" t="s">
        <v>288</v>
      </c>
      <c r="E84" s="10">
        <v>31.240000000000002</v>
      </c>
      <c r="F84" s="10">
        <v>225</v>
      </c>
      <c r="G84" s="10">
        <f t="shared" si="1"/>
        <v>7029</v>
      </c>
    </row>
    <row r="85" spans="1:7" ht="12.75" customHeight="1" x14ac:dyDescent="0.2">
      <c r="A85" s="8" t="s">
        <v>284</v>
      </c>
      <c r="B85" s="9">
        <v>43759.488819444443</v>
      </c>
      <c r="C85" s="8" t="s">
        <v>367</v>
      </c>
      <c r="D85" s="8" t="s">
        <v>368</v>
      </c>
      <c r="E85" s="10">
        <v>2900</v>
      </c>
      <c r="F85" s="10">
        <v>23</v>
      </c>
      <c r="G85" s="10">
        <f t="shared" si="1"/>
        <v>66700</v>
      </c>
    </row>
    <row r="86" spans="1:7" ht="12.75" customHeight="1" x14ac:dyDescent="0.2">
      <c r="A86" s="8" t="s">
        <v>284</v>
      </c>
      <c r="B86" s="9">
        <v>43759.48883101852</v>
      </c>
      <c r="C86" s="8" t="s">
        <v>450</v>
      </c>
      <c r="D86" s="8" t="s">
        <v>377</v>
      </c>
      <c r="E86" s="10">
        <v>35.4</v>
      </c>
      <c r="F86" s="10">
        <v>1000</v>
      </c>
      <c r="G86" s="10">
        <f t="shared" si="1"/>
        <v>35400</v>
      </c>
    </row>
    <row r="87" spans="1:7" ht="12.75" customHeight="1" x14ac:dyDescent="0.2">
      <c r="A87" s="8" t="s">
        <v>284</v>
      </c>
      <c r="B87" s="9">
        <v>43767.714479166665</v>
      </c>
      <c r="C87" s="8" t="s">
        <v>285</v>
      </c>
      <c r="D87" s="8" t="s">
        <v>286</v>
      </c>
      <c r="E87" s="10">
        <v>153.4</v>
      </c>
      <c r="F87" s="10">
        <v>1800</v>
      </c>
      <c r="G87" s="10">
        <f t="shared" si="1"/>
        <v>276120</v>
      </c>
    </row>
    <row r="88" spans="1:7" ht="12.75" customHeight="1" x14ac:dyDescent="0.2">
      <c r="A88" s="8" t="s">
        <v>284</v>
      </c>
      <c r="B88" s="9">
        <v>43767.714490740742</v>
      </c>
      <c r="C88" s="8" t="s">
        <v>301</v>
      </c>
      <c r="D88" s="8" t="s">
        <v>302</v>
      </c>
      <c r="E88" s="10">
        <v>483.8</v>
      </c>
      <c r="F88" s="10">
        <v>20</v>
      </c>
      <c r="G88" s="10">
        <f t="shared" si="1"/>
        <v>9676</v>
      </c>
    </row>
    <row r="89" spans="1:7" ht="12.75" customHeight="1" x14ac:dyDescent="0.2">
      <c r="A89" s="8" t="s">
        <v>284</v>
      </c>
      <c r="B89" s="9">
        <v>43767.714502314811</v>
      </c>
      <c r="C89" s="8" t="s">
        <v>500</v>
      </c>
      <c r="D89" s="8" t="s">
        <v>501</v>
      </c>
      <c r="E89" s="10">
        <v>407.1</v>
      </c>
      <c r="F89" s="10">
        <v>14025</v>
      </c>
      <c r="G89" s="10">
        <f t="shared" si="1"/>
        <v>5709577.5</v>
      </c>
    </row>
    <row r="90" spans="1:7" ht="12.75" customHeight="1" x14ac:dyDescent="0.2">
      <c r="A90" s="8" t="s">
        <v>284</v>
      </c>
      <c r="B90" s="9">
        <v>43767.714513888888</v>
      </c>
      <c r="C90" s="8" t="s">
        <v>504</v>
      </c>
      <c r="D90" s="8" t="s">
        <v>505</v>
      </c>
      <c r="E90" s="10">
        <v>63.660000000000004</v>
      </c>
      <c r="F90" s="10">
        <v>350</v>
      </c>
      <c r="G90" s="10">
        <f t="shared" si="1"/>
        <v>22281</v>
      </c>
    </row>
    <row r="91" spans="1:7" ht="12.75" customHeight="1" x14ac:dyDescent="0.2">
      <c r="A91" s="8" t="s">
        <v>284</v>
      </c>
      <c r="B91" s="9">
        <v>43767.714513888888</v>
      </c>
      <c r="C91" s="8" t="s">
        <v>510</v>
      </c>
      <c r="D91" s="8" t="s">
        <v>511</v>
      </c>
      <c r="E91" s="10">
        <v>60.18</v>
      </c>
      <c r="F91" s="10">
        <v>160</v>
      </c>
      <c r="G91" s="10">
        <f t="shared" si="1"/>
        <v>9628.7999999999993</v>
      </c>
    </row>
    <row r="92" spans="1:7" ht="12.75" customHeight="1" x14ac:dyDescent="0.2">
      <c r="A92" s="8" t="s">
        <v>284</v>
      </c>
      <c r="B92" s="9">
        <v>43767.714525462965</v>
      </c>
      <c r="C92" s="8" t="s">
        <v>363</v>
      </c>
      <c r="D92" s="8" t="s">
        <v>364</v>
      </c>
      <c r="E92" s="10">
        <v>149.86000000000001</v>
      </c>
      <c r="F92" s="10">
        <v>244</v>
      </c>
      <c r="G92" s="10">
        <f t="shared" si="1"/>
        <v>36565.840000000004</v>
      </c>
    </row>
    <row r="93" spans="1:7" ht="12.75" customHeight="1" x14ac:dyDescent="0.2">
      <c r="A93" s="8" t="s">
        <v>284</v>
      </c>
      <c r="B93" s="9">
        <v>43767.714525462965</v>
      </c>
      <c r="C93" s="8" t="s">
        <v>484</v>
      </c>
      <c r="D93" s="8" t="s">
        <v>485</v>
      </c>
      <c r="E93" s="10">
        <v>123.9</v>
      </c>
      <c r="F93" s="10">
        <v>200</v>
      </c>
      <c r="G93" s="10">
        <f t="shared" si="1"/>
        <v>24780</v>
      </c>
    </row>
    <row r="94" spans="1:7" ht="12.75" customHeight="1" x14ac:dyDescent="0.2">
      <c r="A94" s="8" t="s">
        <v>284</v>
      </c>
      <c r="B94" s="9">
        <v>43767.714537037034</v>
      </c>
      <c r="C94" s="8" t="s">
        <v>369</v>
      </c>
      <c r="D94" s="8" t="s">
        <v>370</v>
      </c>
      <c r="E94" s="10">
        <v>241.9</v>
      </c>
      <c r="F94" s="10">
        <v>95</v>
      </c>
      <c r="G94" s="10">
        <f t="shared" si="1"/>
        <v>22980.5</v>
      </c>
    </row>
    <row r="95" spans="1:7" ht="12.75" customHeight="1" x14ac:dyDescent="0.2">
      <c r="A95" s="8" t="s">
        <v>284</v>
      </c>
      <c r="B95" s="9">
        <v>43767.714537037034</v>
      </c>
      <c r="C95" s="8" t="s">
        <v>480</v>
      </c>
      <c r="D95" s="8" t="s">
        <v>481</v>
      </c>
      <c r="E95" s="10">
        <v>2944.1</v>
      </c>
      <c r="F95" s="10">
        <v>5</v>
      </c>
      <c r="G95" s="10">
        <f t="shared" si="1"/>
        <v>14720.5</v>
      </c>
    </row>
    <row r="96" spans="1:7" ht="12.75" customHeight="1" x14ac:dyDescent="0.2">
      <c r="A96" s="8" t="s">
        <v>284</v>
      </c>
      <c r="B96" s="9">
        <v>43767.714548611111</v>
      </c>
      <c r="C96" s="8" t="s">
        <v>295</v>
      </c>
      <c r="D96" s="8" t="s">
        <v>296</v>
      </c>
      <c r="E96" s="10">
        <v>55.46</v>
      </c>
      <c r="F96" s="10">
        <v>70</v>
      </c>
      <c r="G96" s="10">
        <f t="shared" si="1"/>
        <v>3882.2000000000003</v>
      </c>
    </row>
    <row r="97" spans="1:7" ht="12.75" customHeight="1" x14ac:dyDescent="0.2">
      <c r="A97" s="8" t="s">
        <v>284</v>
      </c>
      <c r="B97" s="9">
        <v>43767.714560185188</v>
      </c>
      <c r="C97" s="8" t="s">
        <v>490</v>
      </c>
      <c r="D97" s="8" t="s">
        <v>491</v>
      </c>
      <c r="E97" s="10">
        <v>11.8</v>
      </c>
      <c r="F97" s="10">
        <v>85</v>
      </c>
      <c r="G97" s="10">
        <f t="shared" si="1"/>
        <v>1003.0000000000001</v>
      </c>
    </row>
    <row r="98" spans="1:7" ht="12.75" customHeight="1" x14ac:dyDescent="0.2">
      <c r="A98" s="8" t="s">
        <v>284</v>
      </c>
      <c r="B98" s="9">
        <v>43768.642395833333</v>
      </c>
      <c r="C98" s="8" t="s">
        <v>472</v>
      </c>
      <c r="D98" s="8" t="s">
        <v>473</v>
      </c>
      <c r="E98" s="10">
        <v>354</v>
      </c>
      <c r="F98" s="10">
        <v>300</v>
      </c>
      <c r="G98" s="10">
        <f t="shared" si="1"/>
        <v>106200</v>
      </c>
    </row>
    <row r="99" spans="1:7" ht="12.75" customHeight="1" x14ac:dyDescent="0.2">
      <c r="A99" s="8" t="s">
        <v>284</v>
      </c>
      <c r="B99" s="9">
        <v>43768.642407407409</v>
      </c>
      <c r="C99" s="8" t="s">
        <v>291</v>
      </c>
      <c r="D99" s="8" t="s">
        <v>292</v>
      </c>
      <c r="E99" s="10">
        <v>12.74</v>
      </c>
      <c r="F99" s="10">
        <v>550</v>
      </c>
      <c r="G99" s="10">
        <f t="shared" si="1"/>
        <v>7007</v>
      </c>
    </row>
    <row r="100" spans="1:7" ht="12.75" customHeight="1" x14ac:dyDescent="0.2">
      <c r="A100" s="8" t="s">
        <v>284</v>
      </c>
      <c r="B100" s="9">
        <v>43768.642407407409</v>
      </c>
      <c r="C100" s="8" t="s">
        <v>476</v>
      </c>
      <c r="D100" s="8" t="s">
        <v>477</v>
      </c>
      <c r="E100" s="10">
        <v>129.80000000000001</v>
      </c>
      <c r="F100" s="10">
        <v>400</v>
      </c>
      <c r="G100" s="10">
        <f t="shared" si="1"/>
        <v>51920.000000000007</v>
      </c>
    </row>
    <row r="101" spans="1:7" ht="12.75" customHeight="1" x14ac:dyDescent="0.2">
      <c r="A101" s="8" t="s">
        <v>284</v>
      </c>
      <c r="B101" s="9">
        <v>43768.642430555556</v>
      </c>
      <c r="C101" s="8" t="s">
        <v>361</v>
      </c>
      <c r="D101" s="8" t="s">
        <v>362</v>
      </c>
      <c r="E101" s="10">
        <v>82.600000000000009</v>
      </c>
      <c r="F101" s="10">
        <v>46</v>
      </c>
      <c r="G101" s="10">
        <f t="shared" si="1"/>
        <v>3799.6000000000004</v>
      </c>
    </row>
    <row r="102" spans="1:7" ht="12.75" customHeight="1" x14ac:dyDescent="0.2">
      <c r="A102" s="8" t="s">
        <v>284</v>
      </c>
      <c r="B102" s="9">
        <v>43768.642430555556</v>
      </c>
      <c r="C102" s="8" t="s">
        <v>488</v>
      </c>
      <c r="D102" s="8" t="s">
        <v>489</v>
      </c>
      <c r="E102" s="10">
        <v>123.9</v>
      </c>
      <c r="F102" s="10">
        <v>15</v>
      </c>
      <c r="G102" s="10">
        <f t="shared" si="1"/>
        <v>1858.5</v>
      </c>
    </row>
    <row r="103" spans="1:7" ht="12.75" customHeight="1" x14ac:dyDescent="0.2">
      <c r="A103" s="8" t="s">
        <v>284</v>
      </c>
      <c r="B103" s="9">
        <v>43768.642442129632</v>
      </c>
      <c r="C103" s="8" t="s">
        <v>359</v>
      </c>
      <c r="D103" s="8" t="s">
        <v>360</v>
      </c>
      <c r="E103" s="10">
        <v>236</v>
      </c>
      <c r="F103" s="10">
        <v>406</v>
      </c>
      <c r="G103" s="10">
        <f t="shared" si="1"/>
        <v>95816</v>
      </c>
    </row>
    <row r="104" spans="1:7" ht="12.75" customHeight="1" x14ac:dyDescent="0.2">
      <c r="A104" s="8" t="s">
        <v>284</v>
      </c>
      <c r="B104" s="9">
        <v>43768.642442129632</v>
      </c>
      <c r="C104" s="8" t="s">
        <v>448</v>
      </c>
      <c r="D104" s="8" t="s">
        <v>449</v>
      </c>
      <c r="E104" s="10">
        <v>167.56</v>
      </c>
      <c r="F104" s="10">
        <v>230</v>
      </c>
      <c r="G104" s="10">
        <f t="shared" si="1"/>
        <v>38538.800000000003</v>
      </c>
    </row>
    <row r="105" spans="1:7" ht="12.75" customHeight="1" x14ac:dyDescent="0.2">
      <c r="A105" s="8" t="s">
        <v>284</v>
      </c>
      <c r="B105" s="9">
        <v>43768.642453703702</v>
      </c>
      <c r="C105" s="8" t="s">
        <v>494</v>
      </c>
      <c r="D105" s="8" t="s">
        <v>495</v>
      </c>
      <c r="E105" s="10">
        <v>1829</v>
      </c>
      <c r="F105" s="10">
        <v>25</v>
      </c>
      <c r="G105" s="10">
        <f t="shared" si="1"/>
        <v>45725</v>
      </c>
    </row>
    <row r="106" spans="1:7" ht="12.75" customHeight="1" x14ac:dyDescent="0.2">
      <c r="A106" s="8" t="s">
        <v>284</v>
      </c>
      <c r="B106" s="9">
        <v>43769.470717592594</v>
      </c>
      <c r="C106" s="8" t="s">
        <v>508</v>
      </c>
      <c r="D106" s="8" t="s">
        <v>509</v>
      </c>
      <c r="E106" s="10">
        <v>130.83000000000001</v>
      </c>
      <c r="F106" s="10">
        <v>290</v>
      </c>
      <c r="G106" s="10">
        <f t="shared" si="1"/>
        <v>37940.700000000004</v>
      </c>
    </row>
    <row r="107" spans="1:7" ht="12.75" customHeight="1" x14ac:dyDescent="0.2">
      <c r="A107" s="8" t="s">
        <v>284</v>
      </c>
      <c r="B107" s="9">
        <v>43769.470729166664</v>
      </c>
      <c r="C107" s="8" t="s">
        <v>482</v>
      </c>
      <c r="D107" s="8" t="s">
        <v>483</v>
      </c>
      <c r="E107" s="10">
        <v>710.12</v>
      </c>
      <c r="F107" s="10">
        <v>71</v>
      </c>
      <c r="G107" s="10">
        <f t="shared" si="1"/>
        <v>50418.52</v>
      </c>
    </row>
    <row r="108" spans="1:7" ht="12.75" customHeight="1" x14ac:dyDescent="0.2">
      <c r="A108" s="8" t="s">
        <v>284</v>
      </c>
      <c r="B108" s="9">
        <v>43769.47074074074</v>
      </c>
      <c r="C108" s="8" t="s">
        <v>289</v>
      </c>
      <c r="D108" s="8" t="s">
        <v>290</v>
      </c>
      <c r="E108" s="10">
        <v>6.99</v>
      </c>
      <c r="F108" s="10">
        <v>150</v>
      </c>
      <c r="G108" s="10">
        <f t="shared" si="1"/>
        <v>1048.5</v>
      </c>
    </row>
    <row r="109" spans="1:7" ht="12.75" customHeight="1" x14ac:dyDescent="0.2">
      <c r="A109" s="8" t="s">
        <v>284</v>
      </c>
      <c r="B109" s="9">
        <v>43769.47074074074</v>
      </c>
      <c r="C109" s="8" t="s">
        <v>540</v>
      </c>
      <c r="D109" s="8" t="s">
        <v>541</v>
      </c>
      <c r="E109" s="10">
        <v>3547.92</v>
      </c>
      <c r="F109" s="10">
        <v>6</v>
      </c>
      <c r="G109" s="10">
        <f t="shared" si="1"/>
        <v>21287.52</v>
      </c>
    </row>
    <row r="110" spans="1:7" ht="12.75" customHeight="1" x14ac:dyDescent="0.2">
      <c r="A110" s="8" t="s">
        <v>284</v>
      </c>
      <c r="B110" s="9">
        <v>43769.470752314817</v>
      </c>
      <c r="C110" s="8" t="s">
        <v>496</v>
      </c>
      <c r="D110" s="8" t="s">
        <v>497</v>
      </c>
      <c r="E110" s="10">
        <v>0.66</v>
      </c>
      <c r="F110" s="10">
        <v>14001</v>
      </c>
      <c r="G110" s="10">
        <f t="shared" si="1"/>
        <v>9240.66</v>
      </c>
    </row>
    <row r="111" spans="1:7" ht="12.75" customHeight="1" x14ac:dyDescent="0.2">
      <c r="A111" s="8" t="s">
        <v>284</v>
      </c>
      <c r="B111" s="9">
        <v>43769.470775462964</v>
      </c>
      <c r="C111" s="8" t="s">
        <v>293</v>
      </c>
      <c r="D111" s="8" t="s">
        <v>294</v>
      </c>
      <c r="E111" s="10">
        <v>21</v>
      </c>
      <c r="F111" s="10">
        <v>50</v>
      </c>
      <c r="G111" s="10">
        <f t="shared" si="1"/>
        <v>1050</v>
      </c>
    </row>
    <row r="112" spans="1:7" ht="12.75" customHeight="1" x14ac:dyDescent="0.2">
      <c r="A112" s="8" t="s">
        <v>284</v>
      </c>
      <c r="B112" s="9">
        <v>43769.470775462964</v>
      </c>
      <c r="C112" s="8" t="s">
        <v>506</v>
      </c>
      <c r="D112" s="8" t="s">
        <v>507</v>
      </c>
      <c r="E112" s="10">
        <v>87.23</v>
      </c>
      <c r="F112" s="10">
        <v>75</v>
      </c>
      <c r="G112" s="10">
        <f t="shared" si="1"/>
        <v>6542.25</v>
      </c>
    </row>
    <row r="113" spans="1:7" ht="12.75" customHeight="1" x14ac:dyDescent="0.2">
      <c r="A113" s="8" t="s">
        <v>284</v>
      </c>
      <c r="B113" s="9">
        <v>43777.369930555556</v>
      </c>
      <c r="C113" s="8" t="s">
        <v>297</v>
      </c>
      <c r="D113" s="8" t="s">
        <v>298</v>
      </c>
      <c r="E113" s="10">
        <v>62.440000000000005</v>
      </c>
      <c r="F113" s="10">
        <v>420</v>
      </c>
      <c r="G113" s="10">
        <f t="shared" si="1"/>
        <v>26224.800000000003</v>
      </c>
    </row>
    <row r="114" spans="1:7" ht="12.75" customHeight="1" x14ac:dyDescent="0.2">
      <c r="A114" s="8" t="s">
        <v>284</v>
      </c>
      <c r="B114" s="9">
        <v>43777.369953703703</v>
      </c>
      <c r="C114" s="8" t="s">
        <v>498</v>
      </c>
      <c r="D114" s="8" t="s">
        <v>499</v>
      </c>
      <c r="E114" s="10">
        <v>2.68</v>
      </c>
      <c r="F114" s="10">
        <v>10021</v>
      </c>
      <c r="G114" s="10">
        <f t="shared" si="1"/>
        <v>26856.280000000002</v>
      </c>
    </row>
    <row r="115" spans="1:7" ht="12.75" customHeight="1" x14ac:dyDescent="0.2">
      <c r="A115" s="8" t="s">
        <v>284</v>
      </c>
      <c r="B115" s="9">
        <v>43777.369976851849</v>
      </c>
      <c r="C115" s="8" t="s">
        <v>478</v>
      </c>
      <c r="D115" s="8" t="s">
        <v>479</v>
      </c>
      <c r="E115" s="10">
        <v>736.86</v>
      </c>
      <c r="F115" s="10">
        <v>87</v>
      </c>
      <c r="G115" s="10">
        <f t="shared" si="1"/>
        <v>64106.82</v>
      </c>
    </row>
    <row r="116" spans="1:7" ht="12.75" customHeight="1" x14ac:dyDescent="0.2">
      <c r="A116" s="8" t="s">
        <v>19</v>
      </c>
      <c r="B116" s="9">
        <v>43843.713391203702</v>
      </c>
      <c r="C116" s="8" t="s">
        <v>280</v>
      </c>
      <c r="D116" s="8" t="s">
        <v>281</v>
      </c>
      <c r="E116" s="10">
        <v>5782</v>
      </c>
      <c r="F116" s="10">
        <v>9</v>
      </c>
      <c r="G116" s="10">
        <f t="shared" si="1"/>
        <v>52038</v>
      </c>
    </row>
    <row r="117" spans="1:7" ht="12.75" customHeight="1" x14ac:dyDescent="0.2">
      <c r="A117" s="8" t="s">
        <v>19</v>
      </c>
      <c r="B117" s="9">
        <v>43843.71366898148</v>
      </c>
      <c r="C117" s="8" t="s">
        <v>282</v>
      </c>
      <c r="D117" s="8" t="s">
        <v>283</v>
      </c>
      <c r="E117" s="10">
        <v>20060</v>
      </c>
      <c r="F117" s="10">
        <v>8</v>
      </c>
      <c r="G117" s="10">
        <f t="shared" si="1"/>
        <v>160480</v>
      </c>
    </row>
    <row r="118" spans="1:7" ht="12.75" customHeight="1" x14ac:dyDescent="0.2">
      <c r="A118" s="8" t="s">
        <v>19</v>
      </c>
      <c r="B118" s="9">
        <v>43846.466828703706</v>
      </c>
      <c r="C118" s="8" t="s">
        <v>113</v>
      </c>
      <c r="D118" s="8" t="s">
        <v>114</v>
      </c>
      <c r="E118" s="10">
        <v>24.3</v>
      </c>
      <c r="F118" s="10">
        <v>67</v>
      </c>
      <c r="G118" s="10">
        <f t="shared" si="1"/>
        <v>1628.1000000000001</v>
      </c>
    </row>
    <row r="119" spans="1:7" ht="12.75" customHeight="1" x14ac:dyDescent="0.2">
      <c r="A119" s="8" t="s">
        <v>19</v>
      </c>
      <c r="B119" s="9">
        <v>43846.466909722221</v>
      </c>
      <c r="C119" s="8" t="s">
        <v>400</v>
      </c>
      <c r="D119" s="8" t="s">
        <v>401</v>
      </c>
      <c r="E119" s="10">
        <v>85.8</v>
      </c>
      <c r="F119" s="10">
        <v>29</v>
      </c>
      <c r="G119" s="10">
        <f t="shared" si="1"/>
        <v>2488.1999999999998</v>
      </c>
    </row>
    <row r="120" spans="1:7" ht="12.75" customHeight="1" x14ac:dyDescent="0.2">
      <c r="A120" s="8" t="s">
        <v>19</v>
      </c>
      <c r="B120" s="9">
        <v>43846.467002314814</v>
      </c>
      <c r="C120" s="8" t="s">
        <v>105</v>
      </c>
      <c r="D120" s="8" t="s">
        <v>106</v>
      </c>
      <c r="E120" s="10">
        <v>134.19999999999999</v>
      </c>
      <c r="F120" s="10">
        <v>111</v>
      </c>
      <c r="G120" s="10">
        <f t="shared" si="1"/>
        <v>14896.199999999999</v>
      </c>
    </row>
    <row r="121" spans="1:7" ht="12.75" customHeight="1" x14ac:dyDescent="0.2">
      <c r="A121" s="8" t="s">
        <v>19</v>
      </c>
      <c r="B121" s="9">
        <v>43846.511782407404</v>
      </c>
      <c r="C121" s="8" t="s">
        <v>83</v>
      </c>
      <c r="D121" s="8" t="s">
        <v>84</v>
      </c>
      <c r="E121" s="10">
        <v>5.5</v>
      </c>
      <c r="F121" s="10">
        <v>114</v>
      </c>
      <c r="G121" s="10">
        <f t="shared" si="1"/>
        <v>627</v>
      </c>
    </row>
    <row r="122" spans="1:7" ht="12.75" customHeight="1" x14ac:dyDescent="0.2">
      <c r="A122" s="8" t="s">
        <v>19</v>
      </c>
      <c r="B122" s="9">
        <v>43846.512002314812</v>
      </c>
      <c r="C122" s="8" t="s">
        <v>20</v>
      </c>
      <c r="D122" s="8" t="s">
        <v>21</v>
      </c>
      <c r="E122" s="10">
        <v>275.53000000000003</v>
      </c>
      <c r="F122" s="10">
        <v>3500</v>
      </c>
      <c r="G122" s="10">
        <f t="shared" si="1"/>
        <v>964355.00000000012</v>
      </c>
    </row>
    <row r="123" spans="1:7" ht="12.75" customHeight="1" x14ac:dyDescent="0.2">
      <c r="A123" s="8" t="s">
        <v>19</v>
      </c>
      <c r="B123" s="9">
        <v>43846.512037037035</v>
      </c>
      <c r="C123" s="8" t="s">
        <v>240</v>
      </c>
      <c r="D123" s="8" t="s">
        <v>41</v>
      </c>
      <c r="E123" s="10">
        <v>2.14</v>
      </c>
      <c r="F123" s="10">
        <v>531</v>
      </c>
      <c r="G123" s="10">
        <f t="shared" si="1"/>
        <v>1136.3400000000001</v>
      </c>
    </row>
    <row r="124" spans="1:7" ht="12.75" customHeight="1" x14ac:dyDescent="0.2">
      <c r="A124" s="8" t="s">
        <v>19</v>
      </c>
      <c r="B124" s="9">
        <v>43846.512071759258</v>
      </c>
      <c r="C124" s="8" t="s">
        <v>227</v>
      </c>
      <c r="D124" s="8" t="s">
        <v>228</v>
      </c>
      <c r="E124" s="10">
        <v>12</v>
      </c>
      <c r="F124" s="10">
        <v>123</v>
      </c>
      <c r="G124" s="10">
        <f t="shared" si="1"/>
        <v>1476</v>
      </c>
    </row>
    <row r="125" spans="1:7" ht="12.75" customHeight="1" x14ac:dyDescent="0.2">
      <c r="A125" s="8" t="s">
        <v>19</v>
      </c>
      <c r="B125" s="9">
        <v>43846.512118055558</v>
      </c>
      <c r="C125" s="8" t="s">
        <v>109</v>
      </c>
      <c r="D125" s="8" t="s">
        <v>110</v>
      </c>
      <c r="E125" s="10">
        <v>8.5</v>
      </c>
      <c r="F125" s="10">
        <v>384</v>
      </c>
      <c r="G125" s="10">
        <f t="shared" si="1"/>
        <v>3264</v>
      </c>
    </row>
    <row r="126" spans="1:7" ht="12.75" customHeight="1" x14ac:dyDescent="0.2">
      <c r="A126" s="8" t="s">
        <v>19</v>
      </c>
      <c r="B126" s="9">
        <v>43846.512164351851</v>
      </c>
      <c r="C126" s="8" t="s">
        <v>111</v>
      </c>
      <c r="D126" s="8" t="s">
        <v>112</v>
      </c>
      <c r="E126" s="10">
        <v>9.5</v>
      </c>
      <c r="F126" s="10">
        <v>247</v>
      </c>
      <c r="G126" s="10">
        <f t="shared" si="1"/>
        <v>2346.5</v>
      </c>
    </row>
    <row r="127" spans="1:7" ht="12.75" customHeight="1" x14ac:dyDescent="0.2">
      <c r="A127" s="8" t="s">
        <v>19</v>
      </c>
      <c r="B127" s="9">
        <v>43846.51221064815</v>
      </c>
      <c r="C127" s="8" t="s">
        <v>434</v>
      </c>
      <c r="D127" s="8" t="s">
        <v>435</v>
      </c>
      <c r="E127" s="10">
        <v>348.1</v>
      </c>
      <c r="F127" s="10">
        <v>4003</v>
      </c>
      <c r="G127" s="10">
        <f t="shared" si="1"/>
        <v>1393444.3</v>
      </c>
    </row>
    <row r="128" spans="1:7" ht="12.75" customHeight="1" x14ac:dyDescent="0.2">
      <c r="A128" s="8" t="s">
        <v>19</v>
      </c>
      <c r="B128" s="9">
        <v>43846.512245370373</v>
      </c>
      <c r="C128" s="8" t="s">
        <v>178</v>
      </c>
      <c r="D128" s="8" t="s">
        <v>179</v>
      </c>
      <c r="E128" s="10">
        <v>2.9</v>
      </c>
      <c r="F128" s="10">
        <v>1448</v>
      </c>
      <c r="G128" s="10">
        <f t="shared" si="1"/>
        <v>4199.2</v>
      </c>
    </row>
    <row r="129" spans="1:7" ht="12.75" customHeight="1" x14ac:dyDescent="0.2">
      <c r="A129" s="8" t="s">
        <v>19</v>
      </c>
      <c r="B129" s="9">
        <v>43846.512291666666</v>
      </c>
      <c r="C129" s="8" t="s">
        <v>197</v>
      </c>
      <c r="D129" s="8" t="s">
        <v>198</v>
      </c>
      <c r="E129" s="10">
        <v>3</v>
      </c>
      <c r="F129" s="10">
        <v>323</v>
      </c>
      <c r="G129" s="10">
        <f t="shared" si="1"/>
        <v>969</v>
      </c>
    </row>
    <row r="130" spans="1:7" ht="12.75" customHeight="1" x14ac:dyDescent="0.2">
      <c r="A130" s="8" t="s">
        <v>19</v>
      </c>
      <c r="B130" s="9">
        <v>43846.512349537035</v>
      </c>
      <c r="C130" s="8" t="s">
        <v>199</v>
      </c>
      <c r="D130" s="8" t="s">
        <v>200</v>
      </c>
      <c r="E130" s="10">
        <v>26.92</v>
      </c>
      <c r="F130" s="10">
        <v>60</v>
      </c>
      <c r="G130" s="10">
        <f t="shared" si="1"/>
        <v>1615.2</v>
      </c>
    </row>
    <row r="131" spans="1:7" ht="12.75" customHeight="1" x14ac:dyDescent="0.2">
      <c r="A131" s="8" t="s">
        <v>19</v>
      </c>
      <c r="B131" s="9">
        <v>43846.512384259258</v>
      </c>
      <c r="C131" s="8" t="s">
        <v>122</v>
      </c>
      <c r="D131" s="8" t="s">
        <v>123</v>
      </c>
      <c r="E131" s="10">
        <v>5.5</v>
      </c>
      <c r="F131" s="10">
        <v>23</v>
      </c>
      <c r="G131" s="10">
        <f t="shared" si="1"/>
        <v>126.5</v>
      </c>
    </row>
    <row r="132" spans="1:7" ht="12.75" customHeight="1" x14ac:dyDescent="0.2">
      <c r="A132" s="8" t="s">
        <v>19</v>
      </c>
      <c r="B132" s="9">
        <v>43846.512418981481</v>
      </c>
      <c r="C132" s="8" t="s">
        <v>213</v>
      </c>
      <c r="D132" s="8" t="s">
        <v>214</v>
      </c>
      <c r="E132" s="10">
        <v>0.68</v>
      </c>
      <c r="F132" s="10">
        <v>874</v>
      </c>
      <c r="G132" s="10">
        <f t="shared" si="1"/>
        <v>594.32000000000005</v>
      </c>
    </row>
    <row r="133" spans="1:7" ht="12.75" customHeight="1" x14ac:dyDescent="0.2">
      <c r="A133" s="8" t="s">
        <v>19</v>
      </c>
      <c r="B133" s="9">
        <v>43846.512453703705</v>
      </c>
      <c r="C133" s="8" t="s">
        <v>130</v>
      </c>
      <c r="D133" s="8" t="s">
        <v>131</v>
      </c>
      <c r="E133" s="10">
        <v>15.25</v>
      </c>
      <c r="F133" s="10">
        <v>69.8</v>
      </c>
      <c r="G133" s="10">
        <f t="shared" si="1"/>
        <v>1064.45</v>
      </c>
    </row>
    <row r="134" spans="1:7" ht="12.75" customHeight="1" x14ac:dyDescent="0.2">
      <c r="A134" s="8" t="s">
        <v>19</v>
      </c>
      <c r="B134" s="9">
        <v>43846.512511574074</v>
      </c>
      <c r="C134" s="8" t="s">
        <v>238</v>
      </c>
      <c r="D134" s="8" t="s">
        <v>239</v>
      </c>
      <c r="E134" s="10">
        <v>3.15</v>
      </c>
      <c r="F134" s="10">
        <v>29</v>
      </c>
      <c r="G134" s="10">
        <f t="shared" si="1"/>
        <v>91.35</v>
      </c>
    </row>
    <row r="135" spans="1:7" ht="12.75" customHeight="1" x14ac:dyDescent="0.2">
      <c r="A135" s="8" t="s">
        <v>19</v>
      </c>
      <c r="B135" s="9">
        <v>43846.51253472222</v>
      </c>
      <c r="C135" s="8" t="s">
        <v>398</v>
      </c>
      <c r="D135" s="8" t="s">
        <v>399</v>
      </c>
      <c r="E135" s="10">
        <v>4.5</v>
      </c>
      <c r="F135" s="10">
        <v>71</v>
      </c>
      <c r="G135" s="10">
        <f t="shared" ref="G135:G198" si="2">+E135*F135</f>
        <v>319.5</v>
      </c>
    </row>
    <row r="136" spans="1:7" ht="12.75" customHeight="1" x14ac:dyDescent="0.2">
      <c r="A136" s="8" t="s">
        <v>19</v>
      </c>
      <c r="B136" s="9">
        <v>43846.512650462966</v>
      </c>
      <c r="C136" s="8" t="s">
        <v>209</v>
      </c>
      <c r="D136" s="8" t="s">
        <v>210</v>
      </c>
      <c r="E136" s="10">
        <v>0.85</v>
      </c>
      <c r="F136" s="10">
        <v>483</v>
      </c>
      <c r="G136" s="10">
        <f t="shared" si="2"/>
        <v>410.55</v>
      </c>
    </row>
    <row r="137" spans="1:7" ht="12.75" customHeight="1" x14ac:dyDescent="0.2">
      <c r="A137" s="8" t="s">
        <v>19</v>
      </c>
      <c r="B137" s="9">
        <v>43847.705613425926</v>
      </c>
      <c r="C137" s="8" t="s">
        <v>120</v>
      </c>
      <c r="D137" s="8" t="s">
        <v>121</v>
      </c>
      <c r="E137" s="10">
        <v>14.16</v>
      </c>
      <c r="F137" s="10">
        <v>83</v>
      </c>
      <c r="G137" s="10">
        <f t="shared" si="2"/>
        <v>1175.28</v>
      </c>
    </row>
    <row r="138" spans="1:7" ht="12.75" customHeight="1" x14ac:dyDescent="0.2">
      <c r="A138" s="8" t="s">
        <v>389</v>
      </c>
      <c r="B138" s="9">
        <v>43956.454097222224</v>
      </c>
      <c r="C138" s="8" t="s">
        <v>390</v>
      </c>
      <c r="D138" s="8" t="s">
        <v>391</v>
      </c>
      <c r="E138" s="10">
        <v>1435.69</v>
      </c>
      <c r="F138" s="10">
        <v>15</v>
      </c>
      <c r="G138" s="10">
        <f t="shared" si="2"/>
        <v>21535.350000000002</v>
      </c>
    </row>
    <row r="139" spans="1:7" ht="12.75" customHeight="1" x14ac:dyDescent="0.2">
      <c r="A139" s="8" t="s">
        <v>185</v>
      </c>
      <c r="B139" s="9">
        <v>44249.386331018519</v>
      </c>
      <c r="C139" s="8" t="s">
        <v>186</v>
      </c>
      <c r="D139" s="8" t="s">
        <v>187</v>
      </c>
      <c r="E139" s="10">
        <v>1583.4</v>
      </c>
      <c r="F139" s="10">
        <v>1</v>
      </c>
      <c r="G139" s="10">
        <f t="shared" si="2"/>
        <v>1583.4</v>
      </c>
    </row>
    <row r="140" spans="1:7" ht="12.75" customHeight="1" x14ac:dyDescent="0.2">
      <c r="A140" s="8" t="s">
        <v>185</v>
      </c>
      <c r="B140" s="9">
        <v>44286.376585648148</v>
      </c>
      <c r="C140" s="8" t="s">
        <v>261</v>
      </c>
      <c r="D140" s="8" t="s">
        <v>262</v>
      </c>
      <c r="E140" s="10">
        <v>89.42</v>
      </c>
      <c r="F140" s="10">
        <v>258</v>
      </c>
      <c r="G140" s="10">
        <f t="shared" si="2"/>
        <v>23070.36</v>
      </c>
    </row>
    <row r="141" spans="1:7" ht="12.75" customHeight="1" x14ac:dyDescent="0.2">
      <c r="A141" s="8" t="s">
        <v>144</v>
      </c>
      <c r="B141" s="9">
        <v>44351.37</v>
      </c>
      <c r="C141" s="8" t="s">
        <v>145</v>
      </c>
      <c r="D141" s="8" t="s">
        <v>146</v>
      </c>
      <c r="E141" s="10">
        <v>13</v>
      </c>
      <c r="F141" s="10">
        <v>10</v>
      </c>
      <c r="G141" s="10">
        <f t="shared" si="2"/>
        <v>130</v>
      </c>
    </row>
    <row r="142" spans="1:7" ht="12.75" customHeight="1" x14ac:dyDescent="0.2">
      <c r="A142" s="8" t="s">
        <v>6</v>
      </c>
      <c r="B142" s="9">
        <v>44403.40253472222</v>
      </c>
      <c r="C142" s="8" t="s">
        <v>38</v>
      </c>
      <c r="D142" s="8" t="s">
        <v>39</v>
      </c>
      <c r="E142" s="10">
        <v>19.72</v>
      </c>
      <c r="F142" s="10">
        <v>96</v>
      </c>
      <c r="G142" s="10">
        <f t="shared" si="2"/>
        <v>1893.12</v>
      </c>
    </row>
    <row r="143" spans="1:7" ht="12.75" customHeight="1" x14ac:dyDescent="0.2">
      <c r="A143" s="8" t="s">
        <v>6</v>
      </c>
      <c r="B143" s="9">
        <v>44403.40253472222</v>
      </c>
      <c r="C143" s="8" t="s">
        <v>38</v>
      </c>
      <c r="D143" s="8" t="s">
        <v>39</v>
      </c>
      <c r="E143" s="10">
        <v>19.72</v>
      </c>
      <c r="F143" s="10">
        <v>96</v>
      </c>
      <c r="G143" s="10">
        <f t="shared" si="2"/>
        <v>1893.12</v>
      </c>
    </row>
    <row r="144" spans="1:7" ht="12.75" customHeight="1" x14ac:dyDescent="0.2">
      <c r="A144" s="8" t="s">
        <v>6</v>
      </c>
      <c r="B144" s="9">
        <v>44403.40253472222</v>
      </c>
      <c r="C144" s="8" t="s">
        <v>38</v>
      </c>
      <c r="D144" s="8" t="s">
        <v>39</v>
      </c>
      <c r="E144" s="10">
        <v>19.72</v>
      </c>
      <c r="F144" s="10">
        <v>96</v>
      </c>
      <c r="G144" s="10">
        <f t="shared" si="2"/>
        <v>1893.12</v>
      </c>
    </row>
    <row r="145" spans="1:7" ht="12.75" customHeight="1" x14ac:dyDescent="0.2">
      <c r="A145" s="8" t="s">
        <v>6</v>
      </c>
      <c r="B145" s="9">
        <v>44439.532916666663</v>
      </c>
      <c r="C145" s="8" t="s">
        <v>7</v>
      </c>
      <c r="D145" s="8" t="s">
        <v>8</v>
      </c>
      <c r="E145" s="10">
        <v>370.78000000000003</v>
      </c>
      <c r="F145" s="10">
        <v>3</v>
      </c>
      <c r="G145" s="10">
        <f t="shared" si="2"/>
        <v>1112.3400000000001</v>
      </c>
    </row>
    <row r="146" spans="1:7" ht="12.75" customHeight="1" x14ac:dyDescent="0.2">
      <c r="A146" s="8" t="s">
        <v>6</v>
      </c>
      <c r="B146" s="9">
        <v>44439.532916666663</v>
      </c>
      <c r="C146" s="8" t="s">
        <v>7</v>
      </c>
      <c r="D146" s="8" t="s">
        <v>8</v>
      </c>
      <c r="E146" s="10">
        <v>370.78000000000003</v>
      </c>
      <c r="F146" s="10">
        <v>3</v>
      </c>
      <c r="G146" s="10">
        <f t="shared" si="2"/>
        <v>1112.3400000000001</v>
      </c>
    </row>
    <row r="147" spans="1:7" ht="12.75" customHeight="1" x14ac:dyDescent="0.2">
      <c r="A147" s="8" t="s">
        <v>6</v>
      </c>
      <c r="B147" s="9">
        <v>44439.532916666663</v>
      </c>
      <c r="C147" s="8" t="s">
        <v>7</v>
      </c>
      <c r="D147" s="8" t="s">
        <v>8</v>
      </c>
      <c r="E147" s="10">
        <v>370.78000000000003</v>
      </c>
      <c r="F147" s="10">
        <v>3</v>
      </c>
      <c r="G147" s="10">
        <f t="shared" si="2"/>
        <v>1112.3400000000001</v>
      </c>
    </row>
    <row r="148" spans="1:7" ht="12.75" customHeight="1" x14ac:dyDescent="0.2">
      <c r="A148" s="8" t="s">
        <v>6</v>
      </c>
      <c r="B148" s="9">
        <v>44441.475347222222</v>
      </c>
      <c r="C148" s="8" t="s">
        <v>42</v>
      </c>
      <c r="D148" s="8" t="s">
        <v>43</v>
      </c>
      <c r="E148" s="10">
        <v>46</v>
      </c>
      <c r="F148" s="10">
        <v>4</v>
      </c>
      <c r="G148" s="10">
        <f t="shared" si="2"/>
        <v>184</v>
      </c>
    </row>
    <row r="149" spans="1:7" ht="12.75" customHeight="1" x14ac:dyDescent="0.2">
      <c r="A149" s="8" t="s">
        <v>6</v>
      </c>
      <c r="B149" s="9">
        <v>44441.475347222222</v>
      </c>
      <c r="C149" s="8" t="s">
        <v>42</v>
      </c>
      <c r="D149" s="8" t="s">
        <v>43</v>
      </c>
      <c r="E149" s="10">
        <v>46</v>
      </c>
      <c r="F149" s="10">
        <v>4</v>
      </c>
      <c r="G149" s="10">
        <f t="shared" si="2"/>
        <v>184</v>
      </c>
    </row>
    <row r="150" spans="1:7" ht="12.75" customHeight="1" x14ac:dyDescent="0.2">
      <c r="A150" s="8" t="s">
        <v>6</v>
      </c>
      <c r="B150" s="9">
        <v>44441.475347222222</v>
      </c>
      <c r="C150" s="8" t="s">
        <v>42</v>
      </c>
      <c r="D150" s="8" t="s">
        <v>43</v>
      </c>
      <c r="E150" s="10">
        <v>46</v>
      </c>
      <c r="F150" s="10">
        <v>4</v>
      </c>
      <c r="G150" s="10">
        <f t="shared" si="2"/>
        <v>184</v>
      </c>
    </row>
    <row r="151" spans="1:7" ht="12.75" customHeight="1" x14ac:dyDescent="0.2">
      <c r="A151" s="8" t="s">
        <v>6</v>
      </c>
      <c r="B151" s="9">
        <v>44441.558657407404</v>
      </c>
      <c r="C151" s="8" t="s">
        <v>79</v>
      </c>
      <c r="D151" s="8" t="s">
        <v>80</v>
      </c>
      <c r="E151" s="10">
        <v>44.81</v>
      </c>
      <c r="F151" s="10">
        <v>16</v>
      </c>
      <c r="G151" s="10">
        <f t="shared" si="2"/>
        <v>716.96</v>
      </c>
    </row>
    <row r="152" spans="1:7" ht="12.75" customHeight="1" x14ac:dyDescent="0.2">
      <c r="A152" s="8" t="s">
        <v>6</v>
      </c>
      <c r="B152" s="9">
        <v>44441.558657407404</v>
      </c>
      <c r="C152" s="8" t="s">
        <v>271</v>
      </c>
      <c r="D152" s="8" t="s">
        <v>272</v>
      </c>
      <c r="E152" s="10">
        <v>31.89</v>
      </c>
      <c r="F152" s="10">
        <v>89</v>
      </c>
      <c r="G152" s="10">
        <f t="shared" si="2"/>
        <v>2838.21</v>
      </c>
    </row>
    <row r="153" spans="1:7" ht="12.75" customHeight="1" x14ac:dyDescent="0.2">
      <c r="A153" s="8" t="s">
        <v>6</v>
      </c>
      <c r="B153" s="9">
        <v>44441.558657407404</v>
      </c>
      <c r="C153" s="8" t="s">
        <v>79</v>
      </c>
      <c r="D153" s="8" t="s">
        <v>80</v>
      </c>
      <c r="E153" s="10">
        <v>44.81</v>
      </c>
      <c r="F153" s="10">
        <v>16</v>
      </c>
      <c r="G153" s="10">
        <f t="shared" si="2"/>
        <v>716.96</v>
      </c>
    </row>
    <row r="154" spans="1:7" ht="12.75" customHeight="1" x14ac:dyDescent="0.2">
      <c r="A154" s="8" t="s">
        <v>6</v>
      </c>
      <c r="B154" s="9">
        <v>44441.558657407404</v>
      </c>
      <c r="C154" s="8" t="s">
        <v>271</v>
      </c>
      <c r="D154" s="8" t="s">
        <v>272</v>
      </c>
      <c r="E154" s="10">
        <v>31.89</v>
      </c>
      <c r="F154" s="10">
        <v>89</v>
      </c>
      <c r="G154" s="10">
        <f t="shared" si="2"/>
        <v>2838.21</v>
      </c>
    </row>
    <row r="155" spans="1:7" ht="12.75" customHeight="1" x14ac:dyDescent="0.2">
      <c r="A155" s="8" t="s">
        <v>6</v>
      </c>
      <c r="B155" s="9">
        <v>44441.558657407404</v>
      </c>
      <c r="C155" s="8" t="s">
        <v>79</v>
      </c>
      <c r="D155" s="8" t="s">
        <v>80</v>
      </c>
      <c r="E155" s="10">
        <v>44.81</v>
      </c>
      <c r="F155" s="10">
        <v>16</v>
      </c>
      <c r="G155" s="10">
        <f t="shared" si="2"/>
        <v>716.96</v>
      </c>
    </row>
    <row r="156" spans="1:7" ht="12.75" customHeight="1" x14ac:dyDescent="0.2">
      <c r="A156" s="8" t="s">
        <v>6</v>
      </c>
      <c r="B156" s="9">
        <v>44441.558657407404</v>
      </c>
      <c r="C156" s="8" t="s">
        <v>271</v>
      </c>
      <c r="D156" s="8" t="s">
        <v>272</v>
      </c>
      <c r="E156" s="10">
        <v>31.89</v>
      </c>
      <c r="F156" s="10">
        <v>89</v>
      </c>
      <c r="G156" s="10">
        <f t="shared" si="2"/>
        <v>2838.21</v>
      </c>
    </row>
    <row r="157" spans="1:7" ht="12.75" customHeight="1" x14ac:dyDescent="0.2">
      <c r="A157" s="8" t="s">
        <v>6</v>
      </c>
      <c r="B157" s="9">
        <v>44467.403958333336</v>
      </c>
      <c r="C157" s="8" t="s">
        <v>71</v>
      </c>
      <c r="D157" s="8" t="s">
        <v>72</v>
      </c>
      <c r="E157" s="10">
        <v>424.8</v>
      </c>
      <c r="F157" s="10">
        <v>24</v>
      </c>
      <c r="G157" s="10">
        <f t="shared" si="2"/>
        <v>10195.200000000001</v>
      </c>
    </row>
    <row r="158" spans="1:7" ht="12.75" customHeight="1" x14ac:dyDescent="0.2">
      <c r="A158" s="8" t="s">
        <v>6</v>
      </c>
      <c r="B158" s="9">
        <v>44467.403958333336</v>
      </c>
      <c r="C158" s="8" t="s">
        <v>71</v>
      </c>
      <c r="D158" s="8" t="s">
        <v>72</v>
      </c>
      <c r="E158" s="10">
        <v>424.8</v>
      </c>
      <c r="F158" s="10">
        <v>24</v>
      </c>
      <c r="G158" s="10">
        <f t="shared" si="2"/>
        <v>10195.200000000001</v>
      </c>
    </row>
    <row r="159" spans="1:7" ht="12.75" customHeight="1" x14ac:dyDescent="0.2">
      <c r="A159" s="8" t="s">
        <v>6</v>
      </c>
      <c r="B159" s="9">
        <v>44467.403958333336</v>
      </c>
      <c r="C159" s="8" t="s">
        <v>71</v>
      </c>
      <c r="D159" s="8" t="s">
        <v>72</v>
      </c>
      <c r="E159" s="10">
        <v>424.8</v>
      </c>
      <c r="F159" s="10">
        <v>24</v>
      </c>
      <c r="G159" s="10">
        <f t="shared" si="2"/>
        <v>10195.200000000001</v>
      </c>
    </row>
    <row r="160" spans="1:7" ht="12.75" customHeight="1" x14ac:dyDescent="0.2">
      <c r="A160" s="8" t="s">
        <v>6</v>
      </c>
      <c r="B160" s="9">
        <v>44467.406770833331</v>
      </c>
      <c r="C160" s="8" t="s">
        <v>77</v>
      </c>
      <c r="D160" s="8" t="s">
        <v>78</v>
      </c>
      <c r="E160" s="10">
        <v>110</v>
      </c>
      <c r="F160" s="10">
        <v>57</v>
      </c>
      <c r="G160" s="10">
        <f t="shared" si="2"/>
        <v>6270</v>
      </c>
    </row>
    <row r="161" spans="1:7" ht="12.75" customHeight="1" x14ac:dyDescent="0.2">
      <c r="A161" s="8" t="s">
        <v>6</v>
      </c>
      <c r="B161" s="9">
        <v>44467.406770833331</v>
      </c>
      <c r="C161" s="8" t="s">
        <v>77</v>
      </c>
      <c r="D161" s="8" t="s">
        <v>78</v>
      </c>
      <c r="E161" s="10">
        <v>110</v>
      </c>
      <c r="F161" s="10">
        <v>57</v>
      </c>
      <c r="G161" s="10">
        <f t="shared" si="2"/>
        <v>6270</v>
      </c>
    </row>
    <row r="162" spans="1:7" ht="12.75" customHeight="1" x14ac:dyDescent="0.2">
      <c r="A162" s="8" t="s">
        <v>6</v>
      </c>
      <c r="B162" s="9">
        <v>44467.406770833331</v>
      </c>
      <c r="C162" s="8" t="s">
        <v>77</v>
      </c>
      <c r="D162" s="8" t="s">
        <v>78</v>
      </c>
      <c r="E162" s="10">
        <v>110</v>
      </c>
      <c r="F162" s="10">
        <v>57</v>
      </c>
      <c r="G162" s="10">
        <f t="shared" si="2"/>
        <v>6270</v>
      </c>
    </row>
    <row r="163" spans="1:7" ht="12.75" customHeight="1" x14ac:dyDescent="0.2">
      <c r="A163" s="8" t="s">
        <v>6</v>
      </c>
      <c r="B163" s="9">
        <v>44467.418368055558</v>
      </c>
      <c r="C163" s="8" t="s">
        <v>136</v>
      </c>
      <c r="D163" s="8" t="s">
        <v>137</v>
      </c>
      <c r="E163" s="10">
        <v>168.74</v>
      </c>
      <c r="F163" s="10">
        <v>23839</v>
      </c>
      <c r="G163" s="10">
        <f t="shared" si="2"/>
        <v>4022592.8600000003</v>
      </c>
    </row>
    <row r="164" spans="1:7" ht="12.75" customHeight="1" x14ac:dyDescent="0.2">
      <c r="A164" s="8" t="s">
        <v>6</v>
      </c>
      <c r="B164" s="9">
        <v>44467.418368055558</v>
      </c>
      <c r="C164" s="8" t="s">
        <v>136</v>
      </c>
      <c r="D164" s="8" t="s">
        <v>137</v>
      </c>
      <c r="E164" s="10">
        <v>168.74</v>
      </c>
      <c r="F164" s="10">
        <v>100</v>
      </c>
      <c r="G164" s="10">
        <f t="shared" si="2"/>
        <v>16874</v>
      </c>
    </row>
    <row r="165" spans="1:7" ht="12.75" customHeight="1" x14ac:dyDescent="0.2">
      <c r="A165" s="8" t="s">
        <v>6</v>
      </c>
      <c r="B165" s="9">
        <v>44467.418368055558</v>
      </c>
      <c r="C165" s="8" t="s">
        <v>136</v>
      </c>
      <c r="D165" s="8" t="s">
        <v>137</v>
      </c>
      <c r="E165" s="10">
        <v>168.74</v>
      </c>
      <c r="F165" s="10">
        <v>23839</v>
      </c>
      <c r="G165" s="10">
        <f t="shared" si="2"/>
        <v>4022592.8600000003</v>
      </c>
    </row>
    <row r="166" spans="1:7" ht="12.75" customHeight="1" x14ac:dyDescent="0.2">
      <c r="A166" s="8" t="s">
        <v>6</v>
      </c>
      <c r="B166" s="9">
        <v>44467.418368055558</v>
      </c>
      <c r="C166" s="8" t="s">
        <v>136</v>
      </c>
      <c r="D166" s="8" t="s">
        <v>137</v>
      </c>
      <c r="E166" s="10">
        <v>168.74</v>
      </c>
      <c r="F166" s="10">
        <v>100</v>
      </c>
      <c r="G166" s="10">
        <f t="shared" si="2"/>
        <v>16874</v>
      </c>
    </row>
    <row r="167" spans="1:7" ht="12.75" customHeight="1" x14ac:dyDescent="0.2">
      <c r="A167" s="8" t="s">
        <v>6</v>
      </c>
      <c r="B167" s="9">
        <v>44467.418368055558</v>
      </c>
      <c r="C167" s="8" t="s">
        <v>136</v>
      </c>
      <c r="D167" s="8" t="s">
        <v>137</v>
      </c>
      <c r="E167" s="10">
        <v>168.74</v>
      </c>
      <c r="F167" s="10">
        <v>23839</v>
      </c>
      <c r="G167" s="10">
        <f t="shared" si="2"/>
        <v>4022592.8600000003</v>
      </c>
    </row>
    <row r="168" spans="1:7" ht="12.75" customHeight="1" x14ac:dyDescent="0.2">
      <c r="A168" s="8" t="s">
        <v>6</v>
      </c>
      <c r="B168" s="9">
        <v>44467.418368055558</v>
      </c>
      <c r="C168" s="8" t="s">
        <v>136</v>
      </c>
      <c r="D168" s="8" t="s">
        <v>137</v>
      </c>
      <c r="E168" s="10">
        <v>168.74</v>
      </c>
      <c r="F168" s="10">
        <v>100</v>
      </c>
      <c r="G168" s="10">
        <f t="shared" si="2"/>
        <v>16874</v>
      </c>
    </row>
    <row r="169" spans="1:7" ht="12.75" customHeight="1" x14ac:dyDescent="0.2">
      <c r="A169" s="8" t="s">
        <v>303</v>
      </c>
      <c r="B169" s="9">
        <v>44490.602916666663</v>
      </c>
      <c r="C169" s="8" t="s">
        <v>304</v>
      </c>
      <c r="D169" s="8" t="s">
        <v>305</v>
      </c>
      <c r="E169" s="10">
        <v>115.05</v>
      </c>
      <c r="F169" s="10">
        <v>44</v>
      </c>
      <c r="G169" s="10">
        <f t="shared" si="2"/>
        <v>5062.2</v>
      </c>
    </row>
    <row r="170" spans="1:7" ht="12.75" customHeight="1" x14ac:dyDescent="0.2">
      <c r="A170" s="8" t="s">
        <v>303</v>
      </c>
      <c r="B170" s="9">
        <v>44523.598414351851</v>
      </c>
      <c r="C170" s="8" t="s">
        <v>422</v>
      </c>
      <c r="D170" s="8" t="s">
        <v>423</v>
      </c>
      <c r="E170" s="10">
        <v>210.6</v>
      </c>
      <c r="F170" s="10">
        <v>3</v>
      </c>
      <c r="G170" s="10">
        <f t="shared" si="2"/>
        <v>631.79999999999995</v>
      </c>
    </row>
    <row r="171" spans="1:7" ht="12.75" customHeight="1" x14ac:dyDescent="0.2">
      <c r="A171" s="8" t="s">
        <v>303</v>
      </c>
      <c r="B171" s="9">
        <v>44523.598414351851</v>
      </c>
      <c r="C171" s="8" t="s">
        <v>428</v>
      </c>
      <c r="D171" s="8" t="s">
        <v>429</v>
      </c>
      <c r="E171" s="10">
        <v>322.39</v>
      </c>
      <c r="F171" s="10">
        <v>3</v>
      </c>
      <c r="G171" s="10">
        <f t="shared" si="2"/>
        <v>967.17</v>
      </c>
    </row>
    <row r="172" spans="1:7" ht="12.75" customHeight="1" x14ac:dyDescent="0.2">
      <c r="A172" s="8" t="s">
        <v>303</v>
      </c>
      <c r="B172" s="9">
        <v>44523.598414351851</v>
      </c>
      <c r="C172" s="8" t="s">
        <v>430</v>
      </c>
      <c r="D172" s="8" t="s">
        <v>431</v>
      </c>
      <c r="E172" s="10">
        <v>235.3</v>
      </c>
      <c r="F172" s="10">
        <v>5</v>
      </c>
      <c r="G172" s="10">
        <f t="shared" si="2"/>
        <v>1176.5</v>
      </c>
    </row>
    <row r="173" spans="1:7" ht="12.75" customHeight="1" x14ac:dyDescent="0.2">
      <c r="A173" s="8" t="s">
        <v>303</v>
      </c>
      <c r="B173" s="9">
        <v>44546.574571759258</v>
      </c>
      <c r="C173" s="8" t="s">
        <v>542</v>
      </c>
      <c r="D173" s="8" t="s">
        <v>543</v>
      </c>
      <c r="E173" s="10">
        <v>8142</v>
      </c>
      <c r="F173" s="10">
        <v>10</v>
      </c>
      <c r="G173" s="10">
        <f t="shared" si="2"/>
        <v>81420</v>
      </c>
    </row>
    <row r="174" spans="1:7" ht="12.75" customHeight="1" x14ac:dyDescent="0.2">
      <c r="A174" s="8" t="s">
        <v>102</v>
      </c>
      <c r="B174" s="9">
        <v>44565.595231481479</v>
      </c>
      <c r="C174" s="8" t="s">
        <v>103</v>
      </c>
      <c r="D174" s="8" t="s">
        <v>104</v>
      </c>
      <c r="E174" s="10">
        <v>135.85</v>
      </c>
      <c r="F174" s="10">
        <v>9</v>
      </c>
      <c r="G174" s="10">
        <f t="shared" si="2"/>
        <v>1222.6499999999999</v>
      </c>
    </row>
    <row r="175" spans="1:7" ht="12.75" customHeight="1" x14ac:dyDescent="0.2">
      <c r="A175" s="8" t="s">
        <v>373</v>
      </c>
      <c r="B175" s="9">
        <v>44684.429456018515</v>
      </c>
      <c r="C175" s="8" t="s">
        <v>374</v>
      </c>
      <c r="D175" s="8" t="s">
        <v>375</v>
      </c>
      <c r="E175" s="10">
        <v>658.44</v>
      </c>
      <c r="F175" s="10">
        <v>3</v>
      </c>
      <c r="G175" s="10">
        <f t="shared" si="2"/>
        <v>1975.3200000000002</v>
      </c>
    </row>
    <row r="176" spans="1:7" ht="12.75" customHeight="1" x14ac:dyDescent="0.2">
      <c r="A176" s="8" t="s">
        <v>373</v>
      </c>
      <c r="B176" s="9">
        <v>44690.552997685183</v>
      </c>
      <c r="C176" s="8" t="s">
        <v>381</v>
      </c>
      <c r="D176" s="8" t="s">
        <v>382</v>
      </c>
      <c r="E176" s="10">
        <v>1150.5</v>
      </c>
      <c r="F176" s="10">
        <v>16</v>
      </c>
      <c r="G176" s="10">
        <f t="shared" si="2"/>
        <v>18408</v>
      </c>
    </row>
    <row r="177" spans="1:7" ht="12.75" customHeight="1" x14ac:dyDescent="0.2">
      <c r="A177" s="8" t="s">
        <v>373</v>
      </c>
      <c r="B177" s="9">
        <v>44690.552997685183</v>
      </c>
      <c r="C177" s="8" t="s">
        <v>383</v>
      </c>
      <c r="D177" s="8" t="s">
        <v>384</v>
      </c>
      <c r="E177" s="10">
        <v>1150.5</v>
      </c>
      <c r="F177" s="10">
        <v>7</v>
      </c>
      <c r="G177" s="10">
        <f t="shared" si="2"/>
        <v>8053.5</v>
      </c>
    </row>
    <row r="178" spans="1:7" ht="12.75" customHeight="1" x14ac:dyDescent="0.2">
      <c r="A178" s="8" t="s">
        <v>373</v>
      </c>
      <c r="B178" s="9">
        <v>44690.552997685183</v>
      </c>
      <c r="C178" s="8" t="s">
        <v>385</v>
      </c>
      <c r="D178" s="8" t="s">
        <v>386</v>
      </c>
      <c r="E178" s="10">
        <v>312.7</v>
      </c>
      <c r="F178" s="10">
        <v>1</v>
      </c>
      <c r="G178" s="10">
        <f t="shared" si="2"/>
        <v>312.7</v>
      </c>
    </row>
    <row r="179" spans="1:7" ht="12.75" customHeight="1" x14ac:dyDescent="0.2">
      <c r="A179" s="8" t="s">
        <v>373</v>
      </c>
      <c r="B179" s="9">
        <v>44719.336782407408</v>
      </c>
      <c r="C179" s="8" t="s">
        <v>455</v>
      </c>
      <c r="D179" s="8" t="s">
        <v>456</v>
      </c>
      <c r="E179" s="10">
        <v>24.17</v>
      </c>
      <c r="F179" s="10">
        <v>29</v>
      </c>
      <c r="G179" s="10">
        <f t="shared" si="2"/>
        <v>700.93000000000006</v>
      </c>
    </row>
    <row r="180" spans="1:7" ht="12.75" customHeight="1" x14ac:dyDescent="0.2">
      <c r="A180" s="8" t="s">
        <v>373</v>
      </c>
      <c r="B180" s="9">
        <v>44719.336782407408</v>
      </c>
      <c r="C180" s="8" t="s">
        <v>457</v>
      </c>
      <c r="D180" s="8" t="s">
        <v>458</v>
      </c>
      <c r="E180" s="10">
        <v>349.99</v>
      </c>
      <c r="F180" s="10">
        <v>40</v>
      </c>
      <c r="G180" s="10">
        <f t="shared" si="2"/>
        <v>13999.6</v>
      </c>
    </row>
    <row r="181" spans="1:7" ht="12.75" customHeight="1" x14ac:dyDescent="0.2">
      <c r="A181" s="8" t="s">
        <v>9</v>
      </c>
      <c r="B181" s="9">
        <v>44788.392384259256</v>
      </c>
      <c r="C181" s="8" t="s">
        <v>10</v>
      </c>
      <c r="D181" s="8" t="s">
        <v>11</v>
      </c>
      <c r="E181" s="10">
        <v>127.44</v>
      </c>
      <c r="F181" s="10">
        <v>8</v>
      </c>
      <c r="G181" s="10">
        <f t="shared" si="2"/>
        <v>1019.52</v>
      </c>
    </row>
    <row r="182" spans="1:7" ht="12.75" customHeight="1" x14ac:dyDescent="0.2">
      <c r="A182" s="8" t="s">
        <v>9</v>
      </c>
      <c r="B182" s="9">
        <v>44788.392395833333</v>
      </c>
      <c r="C182" s="8" t="s">
        <v>48</v>
      </c>
      <c r="D182" s="8" t="s">
        <v>49</v>
      </c>
      <c r="E182" s="10">
        <v>42.480000000000004</v>
      </c>
      <c r="F182" s="10">
        <v>264</v>
      </c>
      <c r="G182" s="10">
        <f t="shared" si="2"/>
        <v>11214.720000000001</v>
      </c>
    </row>
    <row r="183" spans="1:7" ht="12.75" customHeight="1" x14ac:dyDescent="0.2">
      <c r="A183" s="8" t="s">
        <v>9</v>
      </c>
      <c r="B183" s="9">
        <v>44788.516412037039</v>
      </c>
      <c r="C183" s="8" t="s">
        <v>205</v>
      </c>
      <c r="D183" s="8" t="s">
        <v>206</v>
      </c>
      <c r="E183" s="10">
        <v>35.4</v>
      </c>
      <c r="F183" s="10">
        <v>1</v>
      </c>
      <c r="G183" s="10">
        <f t="shared" si="2"/>
        <v>35.4</v>
      </c>
    </row>
    <row r="184" spans="1:7" ht="12.75" customHeight="1" x14ac:dyDescent="0.2">
      <c r="A184" s="8" t="s">
        <v>9</v>
      </c>
      <c r="B184" s="9">
        <v>44819.485358796293</v>
      </c>
      <c r="C184" s="8" t="s">
        <v>562</v>
      </c>
      <c r="D184" s="8" t="s">
        <v>563</v>
      </c>
      <c r="E184" s="10">
        <v>22.42</v>
      </c>
      <c r="F184" s="10">
        <v>17</v>
      </c>
      <c r="G184" s="10">
        <f t="shared" si="2"/>
        <v>381.14000000000004</v>
      </c>
    </row>
    <row r="185" spans="1:7" ht="12.75" customHeight="1" x14ac:dyDescent="0.2">
      <c r="A185" s="8" t="s">
        <v>329</v>
      </c>
      <c r="B185" s="9">
        <v>44838.559016203704</v>
      </c>
      <c r="C185" s="8" t="s">
        <v>568</v>
      </c>
      <c r="D185" s="8" t="s">
        <v>569</v>
      </c>
      <c r="E185" s="10">
        <v>3640.3</v>
      </c>
      <c r="F185" s="10">
        <v>6</v>
      </c>
      <c r="G185" s="10">
        <f t="shared" si="2"/>
        <v>21841.800000000003</v>
      </c>
    </row>
    <row r="186" spans="1:7" ht="12.75" customHeight="1" x14ac:dyDescent="0.2">
      <c r="A186" s="8" t="s">
        <v>329</v>
      </c>
      <c r="B186" s="9">
        <v>44838.559016203704</v>
      </c>
      <c r="C186" s="8" t="s">
        <v>574</v>
      </c>
      <c r="D186" s="8" t="s">
        <v>575</v>
      </c>
      <c r="E186" s="10">
        <v>4715.28</v>
      </c>
      <c r="F186" s="10">
        <v>5</v>
      </c>
      <c r="G186" s="10">
        <f t="shared" si="2"/>
        <v>23576.399999999998</v>
      </c>
    </row>
    <row r="187" spans="1:7" ht="12.75" customHeight="1" x14ac:dyDescent="0.2">
      <c r="A187" s="8" t="s">
        <v>329</v>
      </c>
      <c r="B187" s="9">
        <v>44901.280532407407</v>
      </c>
      <c r="C187" s="8" t="s">
        <v>576</v>
      </c>
      <c r="D187" s="8" t="s">
        <v>577</v>
      </c>
      <c r="E187" s="10">
        <v>90</v>
      </c>
      <c r="F187" s="10">
        <v>3</v>
      </c>
      <c r="G187" s="10">
        <f t="shared" si="2"/>
        <v>270</v>
      </c>
    </row>
    <row r="188" spans="1:7" ht="12.75" customHeight="1" x14ac:dyDescent="0.2">
      <c r="A188" s="8" t="s">
        <v>329</v>
      </c>
      <c r="B188" s="9">
        <v>44902.063402777778</v>
      </c>
      <c r="C188" s="8" t="s">
        <v>330</v>
      </c>
      <c r="D188" s="8" t="s">
        <v>331</v>
      </c>
      <c r="E188" s="10">
        <v>1124.5899999999999</v>
      </c>
      <c r="F188" s="10">
        <v>8</v>
      </c>
      <c r="G188" s="10">
        <f t="shared" si="2"/>
        <v>8996.7199999999993</v>
      </c>
    </row>
    <row r="189" spans="1:7" ht="12.75" customHeight="1" x14ac:dyDescent="0.2">
      <c r="A189" s="8" t="s">
        <v>329</v>
      </c>
      <c r="B189" s="9">
        <v>44907.600185185183</v>
      </c>
      <c r="C189" s="8" t="s">
        <v>578</v>
      </c>
      <c r="D189" s="8" t="s">
        <v>579</v>
      </c>
      <c r="E189" s="10">
        <v>177</v>
      </c>
      <c r="F189" s="10">
        <v>2</v>
      </c>
      <c r="G189" s="10">
        <f t="shared" si="2"/>
        <v>354</v>
      </c>
    </row>
    <row r="190" spans="1:7" ht="12.75" customHeight="1" x14ac:dyDescent="0.2">
      <c r="A190" s="8" t="s">
        <v>138</v>
      </c>
      <c r="B190" s="9">
        <v>44986.557685185187</v>
      </c>
      <c r="C190" s="8" t="s">
        <v>548</v>
      </c>
      <c r="D190" s="8" t="s">
        <v>549</v>
      </c>
      <c r="E190" s="10">
        <v>4273</v>
      </c>
      <c r="F190" s="10">
        <v>2</v>
      </c>
      <c r="G190" s="10">
        <f t="shared" si="2"/>
        <v>8546</v>
      </c>
    </row>
    <row r="191" spans="1:7" ht="12.75" customHeight="1" x14ac:dyDescent="0.2">
      <c r="A191" s="8" t="s">
        <v>138</v>
      </c>
      <c r="B191" s="9">
        <v>44986.557696759257</v>
      </c>
      <c r="C191" s="8" t="s">
        <v>166</v>
      </c>
      <c r="D191" s="8" t="s">
        <v>167</v>
      </c>
      <c r="E191" s="10">
        <v>4779</v>
      </c>
      <c r="F191" s="10">
        <v>16</v>
      </c>
      <c r="G191" s="10">
        <f t="shared" si="2"/>
        <v>76464</v>
      </c>
    </row>
    <row r="192" spans="1:7" ht="12.75" customHeight="1" x14ac:dyDescent="0.2">
      <c r="A192" s="8" t="s">
        <v>138</v>
      </c>
      <c r="B192" s="9">
        <v>45002.420868055553</v>
      </c>
      <c r="C192" s="8" t="s">
        <v>267</v>
      </c>
      <c r="D192" s="8" t="s">
        <v>268</v>
      </c>
      <c r="E192" s="10">
        <v>3.75</v>
      </c>
      <c r="F192" s="10">
        <v>3082</v>
      </c>
      <c r="G192" s="10">
        <f t="shared" si="2"/>
        <v>11557.5</v>
      </c>
    </row>
    <row r="193" spans="1:7" ht="12.75" customHeight="1" x14ac:dyDescent="0.2">
      <c r="A193" s="8" t="s">
        <v>138</v>
      </c>
      <c r="B193" s="9">
        <v>45002.42087962963</v>
      </c>
      <c r="C193" s="8" t="s">
        <v>139</v>
      </c>
      <c r="D193" s="8" t="s">
        <v>140</v>
      </c>
      <c r="E193" s="10">
        <v>14.16</v>
      </c>
      <c r="F193" s="10">
        <v>118</v>
      </c>
      <c r="G193" s="10">
        <f t="shared" si="2"/>
        <v>1670.88</v>
      </c>
    </row>
    <row r="194" spans="1:7" ht="12.75" customHeight="1" x14ac:dyDescent="0.2">
      <c r="A194" s="8" t="s">
        <v>138</v>
      </c>
      <c r="B194" s="9">
        <v>45002.42087962963</v>
      </c>
      <c r="C194" s="8" t="s">
        <v>139</v>
      </c>
      <c r="D194" s="8" t="s">
        <v>140</v>
      </c>
      <c r="E194" s="10">
        <v>14.16</v>
      </c>
      <c r="F194" s="10">
        <v>16</v>
      </c>
      <c r="G194" s="10">
        <f t="shared" si="2"/>
        <v>226.56</v>
      </c>
    </row>
    <row r="195" spans="1:7" ht="12.75" customHeight="1" x14ac:dyDescent="0.2">
      <c r="A195" s="8" t="s">
        <v>138</v>
      </c>
      <c r="B195" s="9">
        <v>45005.37394675926</v>
      </c>
      <c r="C195" s="8" t="s">
        <v>265</v>
      </c>
      <c r="D195" s="8" t="s">
        <v>266</v>
      </c>
      <c r="E195" s="10">
        <v>35.76</v>
      </c>
      <c r="F195" s="10">
        <v>234</v>
      </c>
      <c r="G195" s="10">
        <f t="shared" si="2"/>
        <v>8367.84</v>
      </c>
    </row>
    <row r="196" spans="1:7" ht="12.75" customHeight="1" x14ac:dyDescent="0.2">
      <c r="A196" s="8" t="s">
        <v>218</v>
      </c>
      <c r="B196" s="9">
        <v>45020.529305555552</v>
      </c>
      <c r="C196" s="8" t="s">
        <v>556</v>
      </c>
      <c r="D196" s="8" t="s">
        <v>557</v>
      </c>
      <c r="E196" s="10">
        <v>542.79999999999995</v>
      </c>
      <c r="F196" s="10">
        <v>44</v>
      </c>
      <c r="G196" s="10">
        <f t="shared" si="2"/>
        <v>23883.199999999997</v>
      </c>
    </row>
    <row r="197" spans="1:7" ht="12.75" customHeight="1" x14ac:dyDescent="0.2">
      <c r="A197" s="8" t="s">
        <v>218</v>
      </c>
      <c r="B197" s="9">
        <v>45021.616967592592</v>
      </c>
      <c r="C197" s="8" t="s">
        <v>269</v>
      </c>
      <c r="D197" s="8" t="s">
        <v>270</v>
      </c>
      <c r="E197" s="10">
        <v>28.69</v>
      </c>
      <c r="F197" s="10">
        <v>220</v>
      </c>
      <c r="G197" s="10">
        <f t="shared" si="2"/>
        <v>6311.8</v>
      </c>
    </row>
    <row r="198" spans="1:7" ht="12.75" customHeight="1" x14ac:dyDescent="0.2">
      <c r="A198" s="8" t="s">
        <v>218</v>
      </c>
      <c r="B198" s="9">
        <v>45021.616967592592</v>
      </c>
      <c r="C198" s="8" t="s">
        <v>564</v>
      </c>
      <c r="D198" s="8" t="s">
        <v>565</v>
      </c>
      <c r="E198" s="10">
        <v>150.08000000000001</v>
      </c>
      <c r="F198" s="10">
        <v>6</v>
      </c>
      <c r="G198" s="10">
        <f t="shared" si="2"/>
        <v>900.48</v>
      </c>
    </row>
    <row r="199" spans="1:7" ht="12.75" customHeight="1" x14ac:dyDescent="0.2">
      <c r="A199" s="8" t="s">
        <v>218</v>
      </c>
      <c r="B199" s="9">
        <v>45042.423877314817</v>
      </c>
      <c r="C199" s="8" t="s">
        <v>402</v>
      </c>
      <c r="D199" s="8" t="s">
        <v>403</v>
      </c>
      <c r="E199" s="10">
        <v>55.5</v>
      </c>
      <c r="F199" s="10">
        <v>36</v>
      </c>
      <c r="G199" s="10">
        <f t="shared" ref="G199:G262" si="3">+E199*F199</f>
        <v>1998</v>
      </c>
    </row>
    <row r="200" spans="1:7" ht="12.75" customHeight="1" x14ac:dyDescent="0.2">
      <c r="A200" s="8" t="s">
        <v>218</v>
      </c>
      <c r="B200" s="9">
        <v>45042.423877314817</v>
      </c>
      <c r="C200" s="8" t="s">
        <v>592</v>
      </c>
      <c r="D200" s="8" t="s">
        <v>593</v>
      </c>
      <c r="E200" s="10">
        <v>20.059999999999999</v>
      </c>
      <c r="F200" s="10">
        <v>50</v>
      </c>
      <c r="G200" s="10">
        <f t="shared" si="3"/>
        <v>1002.9999999999999</v>
      </c>
    </row>
    <row r="201" spans="1:7" ht="12.75" customHeight="1" x14ac:dyDescent="0.2">
      <c r="A201" s="8" t="s">
        <v>218</v>
      </c>
      <c r="B201" s="9">
        <v>45042.423877314817</v>
      </c>
      <c r="C201" s="8" t="s">
        <v>594</v>
      </c>
      <c r="D201" s="8" t="s">
        <v>595</v>
      </c>
      <c r="E201" s="10">
        <v>5.9</v>
      </c>
      <c r="F201" s="10">
        <v>20</v>
      </c>
      <c r="G201" s="10">
        <f t="shared" si="3"/>
        <v>118</v>
      </c>
    </row>
    <row r="202" spans="1:7" ht="12.75" customHeight="1" x14ac:dyDescent="0.2">
      <c r="A202" s="8" t="s">
        <v>218</v>
      </c>
      <c r="B202" s="9">
        <v>45044.362696759257</v>
      </c>
      <c r="C202" s="8" t="s">
        <v>236</v>
      </c>
      <c r="D202" s="8" t="s">
        <v>237</v>
      </c>
      <c r="E202" s="10">
        <v>190</v>
      </c>
      <c r="F202" s="10">
        <v>1</v>
      </c>
      <c r="G202" s="10">
        <f t="shared" si="3"/>
        <v>190</v>
      </c>
    </row>
    <row r="203" spans="1:7" ht="12.75" customHeight="1" x14ac:dyDescent="0.2">
      <c r="A203" s="8" t="s">
        <v>218</v>
      </c>
      <c r="B203" s="9">
        <v>45044.40347222222</v>
      </c>
      <c r="C203" s="8" t="s">
        <v>319</v>
      </c>
      <c r="D203" s="8" t="s">
        <v>320</v>
      </c>
      <c r="E203" s="10">
        <v>73.989999999999995</v>
      </c>
      <c r="F203" s="10">
        <v>45</v>
      </c>
      <c r="G203" s="10">
        <f t="shared" si="3"/>
        <v>3329.5499999999997</v>
      </c>
    </row>
    <row r="204" spans="1:7" ht="12.75" customHeight="1" x14ac:dyDescent="0.2">
      <c r="A204" s="8" t="s">
        <v>218</v>
      </c>
      <c r="B204" s="9">
        <v>45056.618090277778</v>
      </c>
      <c r="C204" s="8" t="s">
        <v>470</v>
      </c>
      <c r="D204" s="8" t="s">
        <v>471</v>
      </c>
      <c r="E204" s="10">
        <v>57.19</v>
      </c>
      <c r="F204" s="10">
        <v>1</v>
      </c>
      <c r="G204" s="10">
        <f t="shared" si="3"/>
        <v>57.19</v>
      </c>
    </row>
    <row r="205" spans="1:7" ht="12.75" customHeight="1" x14ac:dyDescent="0.2">
      <c r="A205" s="8" t="s">
        <v>218</v>
      </c>
      <c r="B205" s="9">
        <v>45056.618101851855</v>
      </c>
      <c r="C205" s="8" t="s">
        <v>468</v>
      </c>
      <c r="D205" s="8" t="s">
        <v>469</v>
      </c>
      <c r="E205" s="10">
        <v>175.5</v>
      </c>
      <c r="F205" s="10">
        <v>14</v>
      </c>
      <c r="G205" s="10">
        <f t="shared" si="3"/>
        <v>2457</v>
      </c>
    </row>
    <row r="206" spans="1:7" ht="12.75" customHeight="1" x14ac:dyDescent="0.2">
      <c r="A206" s="8" t="s">
        <v>218</v>
      </c>
      <c r="B206" s="9">
        <v>45084.636284722219</v>
      </c>
      <c r="C206" s="8" t="s">
        <v>566</v>
      </c>
      <c r="D206" s="8" t="s">
        <v>567</v>
      </c>
      <c r="E206" s="10">
        <v>70.8</v>
      </c>
      <c r="F206" s="10">
        <v>35</v>
      </c>
      <c r="G206" s="10">
        <f t="shared" si="3"/>
        <v>2478</v>
      </c>
    </row>
    <row r="207" spans="1:7" ht="12.75" customHeight="1" x14ac:dyDescent="0.2">
      <c r="A207" s="8" t="s">
        <v>218</v>
      </c>
      <c r="B207" s="9">
        <v>45084.636296296296</v>
      </c>
      <c r="C207" s="8" t="s">
        <v>570</v>
      </c>
      <c r="D207" s="8" t="s">
        <v>571</v>
      </c>
      <c r="E207" s="10">
        <v>1239</v>
      </c>
      <c r="F207" s="10">
        <v>8</v>
      </c>
      <c r="G207" s="10">
        <f t="shared" si="3"/>
        <v>9912</v>
      </c>
    </row>
    <row r="208" spans="1:7" ht="12.75" customHeight="1" x14ac:dyDescent="0.2">
      <c r="A208" s="8" t="s">
        <v>218</v>
      </c>
      <c r="B208" s="9">
        <v>45084.636296296296</v>
      </c>
      <c r="C208" s="8" t="s">
        <v>572</v>
      </c>
      <c r="D208" s="8" t="s">
        <v>573</v>
      </c>
      <c r="E208" s="10">
        <v>4867.5</v>
      </c>
      <c r="F208" s="10">
        <v>6</v>
      </c>
      <c r="G208" s="10">
        <f t="shared" si="3"/>
        <v>29205</v>
      </c>
    </row>
    <row r="209" spans="1:7" ht="12.75" customHeight="1" x14ac:dyDescent="0.2">
      <c r="A209" s="8" t="s">
        <v>218</v>
      </c>
      <c r="B209" s="9">
        <v>45084.641851851855</v>
      </c>
      <c r="C209" s="8" t="s">
        <v>334</v>
      </c>
      <c r="D209" s="8" t="s">
        <v>335</v>
      </c>
      <c r="E209" s="10">
        <v>271.39999999999998</v>
      </c>
      <c r="F209" s="10">
        <v>1</v>
      </c>
      <c r="G209" s="10">
        <f t="shared" si="3"/>
        <v>271.39999999999998</v>
      </c>
    </row>
    <row r="210" spans="1:7" ht="12.75" customHeight="1" x14ac:dyDescent="0.2">
      <c r="A210" s="8" t="s">
        <v>218</v>
      </c>
      <c r="B210" s="9">
        <v>45089.520416666666</v>
      </c>
      <c r="C210" s="8" t="s">
        <v>327</v>
      </c>
      <c r="D210" s="8" t="s">
        <v>328</v>
      </c>
      <c r="E210" s="10">
        <v>397.5</v>
      </c>
      <c r="F210" s="10">
        <v>1</v>
      </c>
      <c r="G210" s="10">
        <f t="shared" si="3"/>
        <v>397.5</v>
      </c>
    </row>
    <row r="211" spans="1:7" ht="12.75" customHeight="1" x14ac:dyDescent="0.2">
      <c r="A211" s="8" t="s">
        <v>218</v>
      </c>
      <c r="B211" s="9">
        <v>45089.520428240743</v>
      </c>
      <c r="C211" s="8" t="s">
        <v>584</v>
      </c>
      <c r="D211" s="8" t="s">
        <v>585</v>
      </c>
      <c r="E211" s="10">
        <v>36.89</v>
      </c>
      <c r="F211" s="10">
        <v>22</v>
      </c>
      <c r="G211" s="10">
        <f t="shared" si="3"/>
        <v>811.58</v>
      </c>
    </row>
    <row r="212" spans="1:7" ht="12.75" customHeight="1" x14ac:dyDescent="0.2">
      <c r="A212" s="8" t="s">
        <v>218</v>
      </c>
      <c r="B212" s="9">
        <v>45105.395277777781</v>
      </c>
      <c r="C212" s="8" t="s">
        <v>219</v>
      </c>
      <c r="D212" s="8" t="s">
        <v>220</v>
      </c>
      <c r="E212" s="10">
        <v>65.099999999999994</v>
      </c>
      <c r="F212" s="10">
        <v>272</v>
      </c>
      <c r="G212" s="10">
        <f t="shared" si="3"/>
        <v>17707.199999999997</v>
      </c>
    </row>
    <row r="213" spans="1:7" ht="12.75" customHeight="1" x14ac:dyDescent="0.2">
      <c r="A213" s="8" t="s">
        <v>182</v>
      </c>
      <c r="B213" s="9">
        <v>45118.404421296298</v>
      </c>
      <c r="C213" s="8" t="s">
        <v>580</v>
      </c>
      <c r="D213" s="8" t="s">
        <v>581</v>
      </c>
      <c r="E213" s="10">
        <v>19824</v>
      </c>
      <c r="F213" s="10">
        <v>1</v>
      </c>
      <c r="G213" s="10">
        <f t="shared" si="3"/>
        <v>19824</v>
      </c>
    </row>
    <row r="214" spans="1:7" ht="12.75" customHeight="1" x14ac:dyDescent="0.2">
      <c r="A214" s="8" t="s">
        <v>182</v>
      </c>
      <c r="B214" s="9">
        <v>45120.505162037036</v>
      </c>
      <c r="C214" s="8" t="s">
        <v>183</v>
      </c>
      <c r="D214" s="8" t="s">
        <v>184</v>
      </c>
      <c r="E214" s="10">
        <v>8820</v>
      </c>
      <c r="F214" s="10">
        <v>12</v>
      </c>
      <c r="G214" s="10">
        <f t="shared" si="3"/>
        <v>105840</v>
      </c>
    </row>
    <row r="215" spans="1:7" ht="12.75" customHeight="1" x14ac:dyDescent="0.2">
      <c r="A215" s="8" t="s">
        <v>182</v>
      </c>
      <c r="B215" s="9">
        <v>45149.350428240738</v>
      </c>
      <c r="C215" s="8" t="s">
        <v>600</v>
      </c>
      <c r="D215" s="8" t="s">
        <v>601</v>
      </c>
      <c r="E215" s="10">
        <v>1793.6000000000001</v>
      </c>
      <c r="F215" s="10">
        <v>1</v>
      </c>
      <c r="G215" s="10">
        <f t="shared" si="3"/>
        <v>1793.6000000000001</v>
      </c>
    </row>
    <row r="216" spans="1:7" ht="12.75" customHeight="1" x14ac:dyDescent="0.2">
      <c r="A216" s="8" t="s">
        <v>182</v>
      </c>
      <c r="B216" s="9">
        <v>45149.359618055554</v>
      </c>
      <c r="C216" s="8" t="s">
        <v>602</v>
      </c>
      <c r="D216" s="8" t="s">
        <v>603</v>
      </c>
      <c r="E216" s="10">
        <v>749.99</v>
      </c>
      <c r="F216" s="10">
        <v>2</v>
      </c>
      <c r="G216" s="10">
        <f t="shared" si="3"/>
        <v>1499.98</v>
      </c>
    </row>
    <row r="217" spans="1:7" ht="12.75" customHeight="1" x14ac:dyDescent="0.2">
      <c r="A217" s="8" t="s">
        <v>3</v>
      </c>
      <c r="B217" s="9">
        <v>45224.594861111109</v>
      </c>
      <c r="C217" s="8" t="s">
        <v>33</v>
      </c>
      <c r="D217" s="8" t="s">
        <v>34</v>
      </c>
      <c r="E217" s="10">
        <v>17.7</v>
      </c>
      <c r="F217" s="10">
        <v>28</v>
      </c>
      <c r="G217" s="10">
        <f t="shared" si="3"/>
        <v>495.59999999999997</v>
      </c>
    </row>
    <row r="218" spans="1:7" ht="12.75" customHeight="1" x14ac:dyDescent="0.2">
      <c r="A218" s="8" t="s">
        <v>3</v>
      </c>
      <c r="B218" s="9">
        <v>45224.594861111109</v>
      </c>
      <c r="C218" s="8" t="s">
        <v>73</v>
      </c>
      <c r="D218" s="8" t="s">
        <v>74</v>
      </c>
      <c r="E218" s="10">
        <v>166.38</v>
      </c>
      <c r="F218" s="10">
        <v>5</v>
      </c>
      <c r="G218" s="10">
        <f t="shared" si="3"/>
        <v>831.9</v>
      </c>
    </row>
    <row r="219" spans="1:7" ht="12.75" customHeight="1" x14ac:dyDescent="0.2">
      <c r="A219" s="8" t="s">
        <v>3</v>
      </c>
      <c r="B219" s="9">
        <v>45224.594861111109</v>
      </c>
      <c r="C219" s="8" t="s">
        <v>164</v>
      </c>
      <c r="D219" s="8" t="s">
        <v>165</v>
      </c>
      <c r="E219" s="10">
        <v>49.56</v>
      </c>
      <c r="F219" s="10">
        <v>185</v>
      </c>
      <c r="G219" s="10">
        <f t="shared" si="3"/>
        <v>9168.6</v>
      </c>
    </row>
    <row r="220" spans="1:7" ht="12.75" customHeight="1" x14ac:dyDescent="0.2">
      <c r="A220" s="8" t="s">
        <v>3</v>
      </c>
      <c r="B220" s="9">
        <v>45224.594861111109</v>
      </c>
      <c r="C220" s="8" t="s">
        <v>558</v>
      </c>
      <c r="D220" s="8" t="s">
        <v>559</v>
      </c>
      <c r="E220" s="10">
        <v>66.08</v>
      </c>
      <c r="F220" s="10">
        <v>28</v>
      </c>
      <c r="G220" s="10">
        <f t="shared" si="3"/>
        <v>1850.24</v>
      </c>
    </row>
    <row r="221" spans="1:7" ht="12.75" customHeight="1" x14ac:dyDescent="0.2">
      <c r="A221" s="8" t="s">
        <v>3</v>
      </c>
      <c r="B221" s="9">
        <v>45225.421956018516</v>
      </c>
      <c r="C221" s="8" t="s">
        <v>4</v>
      </c>
      <c r="D221" s="8" t="s">
        <v>5</v>
      </c>
      <c r="E221" s="10">
        <v>13</v>
      </c>
      <c r="F221" s="10">
        <v>529</v>
      </c>
      <c r="G221" s="10">
        <f t="shared" si="3"/>
        <v>6877</v>
      </c>
    </row>
    <row r="222" spans="1:7" ht="12.75" customHeight="1" x14ac:dyDescent="0.2">
      <c r="A222" s="8" t="s">
        <v>3</v>
      </c>
      <c r="B222" s="9">
        <v>45225.421956018516</v>
      </c>
      <c r="C222" s="8" t="s">
        <v>54</v>
      </c>
      <c r="D222" s="8" t="s">
        <v>55</v>
      </c>
      <c r="E222" s="10">
        <v>19.490000000000002</v>
      </c>
      <c r="F222" s="10">
        <v>38</v>
      </c>
      <c r="G222" s="10">
        <f t="shared" si="3"/>
        <v>740.62000000000012</v>
      </c>
    </row>
    <row r="223" spans="1:7" ht="12.75" customHeight="1" x14ac:dyDescent="0.2">
      <c r="A223" s="8" t="s">
        <v>3</v>
      </c>
      <c r="B223" s="9">
        <v>45225.421956018516</v>
      </c>
      <c r="C223" s="8" t="s">
        <v>92</v>
      </c>
      <c r="D223" s="8" t="s">
        <v>93</v>
      </c>
      <c r="E223" s="10">
        <v>5.55</v>
      </c>
      <c r="F223" s="10">
        <v>53</v>
      </c>
      <c r="G223" s="10">
        <f t="shared" si="3"/>
        <v>294.14999999999998</v>
      </c>
    </row>
    <row r="224" spans="1:7" ht="12.75" customHeight="1" x14ac:dyDescent="0.2">
      <c r="A224" s="8" t="s">
        <v>3</v>
      </c>
      <c r="B224" s="9">
        <v>45225.421956018516</v>
      </c>
      <c r="C224" s="8" t="s">
        <v>100</v>
      </c>
      <c r="D224" s="8" t="s">
        <v>101</v>
      </c>
      <c r="E224" s="10">
        <v>27.51</v>
      </c>
      <c r="F224" s="10">
        <v>93</v>
      </c>
      <c r="G224" s="10">
        <f t="shared" si="3"/>
        <v>2558.4300000000003</v>
      </c>
    </row>
    <row r="225" spans="1:7" ht="12.75" customHeight="1" x14ac:dyDescent="0.2">
      <c r="A225" s="8" t="s">
        <v>3</v>
      </c>
      <c r="B225" s="9">
        <v>45225.421967592592</v>
      </c>
      <c r="C225" s="8" t="s">
        <v>15</v>
      </c>
      <c r="D225" s="8" t="s">
        <v>16</v>
      </c>
      <c r="E225" s="10">
        <v>135</v>
      </c>
      <c r="F225" s="10">
        <v>132</v>
      </c>
      <c r="G225" s="10">
        <f t="shared" si="3"/>
        <v>17820</v>
      </c>
    </row>
    <row r="226" spans="1:7" ht="12.75" customHeight="1" x14ac:dyDescent="0.2">
      <c r="A226" s="8" t="s">
        <v>3</v>
      </c>
      <c r="B226" s="9">
        <v>45225.421967592592</v>
      </c>
      <c r="C226" s="8" t="s">
        <v>17</v>
      </c>
      <c r="D226" s="8" t="s">
        <v>18</v>
      </c>
      <c r="E226" s="10">
        <v>219</v>
      </c>
      <c r="F226" s="10">
        <v>34</v>
      </c>
      <c r="G226" s="10">
        <f t="shared" si="3"/>
        <v>7446</v>
      </c>
    </row>
    <row r="227" spans="1:7" ht="12.75" customHeight="1" x14ac:dyDescent="0.2">
      <c r="A227" s="8" t="s">
        <v>3</v>
      </c>
      <c r="B227" s="9">
        <v>45225.424837962964</v>
      </c>
      <c r="C227" s="8" t="s">
        <v>604</v>
      </c>
      <c r="D227" s="8" t="s">
        <v>605</v>
      </c>
      <c r="E227" s="10">
        <v>336.89</v>
      </c>
      <c r="F227" s="10">
        <v>56</v>
      </c>
      <c r="G227" s="10">
        <f t="shared" si="3"/>
        <v>18865.84</v>
      </c>
    </row>
    <row r="228" spans="1:7" ht="12.75" customHeight="1" x14ac:dyDescent="0.2">
      <c r="A228" s="8" t="s">
        <v>3</v>
      </c>
      <c r="B228" s="9">
        <v>45232.483043981483</v>
      </c>
      <c r="C228" s="8" t="s">
        <v>64</v>
      </c>
      <c r="D228" s="8" t="s">
        <v>65</v>
      </c>
      <c r="E228" s="10">
        <v>234.82</v>
      </c>
      <c r="F228" s="10">
        <v>1060</v>
      </c>
      <c r="G228" s="10">
        <f t="shared" si="3"/>
        <v>248909.19999999998</v>
      </c>
    </row>
    <row r="229" spans="1:7" ht="12.75" customHeight="1" x14ac:dyDescent="0.2">
      <c r="A229" s="8" t="s">
        <v>3</v>
      </c>
      <c r="B229" s="9">
        <v>45232.483043981483</v>
      </c>
      <c r="C229" s="8" t="s">
        <v>332</v>
      </c>
      <c r="D229" s="8" t="s">
        <v>333</v>
      </c>
      <c r="E229" s="10">
        <v>1711</v>
      </c>
      <c r="F229" s="10">
        <v>28</v>
      </c>
      <c r="G229" s="10">
        <f t="shared" si="3"/>
        <v>47908</v>
      </c>
    </row>
    <row r="230" spans="1:7" ht="12.75" customHeight="1" x14ac:dyDescent="0.2">
      <c r="A230" s="8" t="s">
        <v>3</v>
      </c>
      <c r="B230" s="9">
        <v>45267.62740740741</v>
      </c>
      <c r="C230" s="8" t="s">
        <v>432</v>
      </c>
      <c r="D230" s="8" t="s">
        <v>433</v>
      </c>
      <c r="E230" s="10">
        <v>1371.51</v>
      </c>
      <c r="F230" s="10">
        <v>27</v>
      </c>
      <c r="G230" s="10">
        <f t="shared" si="3"/>
        <v>37030.769999999997</v>
      </c>
    </row>
    <row r="231" spans="1:7" ht="12.75" customHeight="1" x14ac:dyDescent="0.2">
      <c r="A231" s="8" t="s">
        <v>3</v>
      </c>
      <c r="B231" s="9">
        <v>45275.336354166669</v>
      </c>
      <c r="C231" s="8" t="s">
        <v>459</v>
      </c>
      <c r="D231" s="8" t="s">
        <v>460</v>
      </c>
      <c r="E231" s="10">
        <v>200</v>
      </c>
      <c r="F231" s="10">
        <v>80</v>
      </c>
      <c r="G231" s="10">
        <f t="shared" si="3"/>
        <v>16000</v>
      </c>
    </row>
    <row r="232" spans="1:7" ht="12.75" customHeight="1" x14ac:dyDescent="0.2">
      <c r="A232" s="8" t="s">
        <v>316</v>
      </c>
      <c r="B232" s="9">
        <v>45307.378750000003</v>
      </c>
      <c r="C232" s="8" t="s">
        <v>616</v>
      </c>
      <c r="D232" s="8" t="s">
        <v>617</v>
      </c>
      <c r="E232" s="10">
        <v>375</v>
      </c>
      <c r="F232" s="10">
        <v>18</v>
      </c>
      <c r="G232" s="10">
        <f t="shared" si="3"/>
        <v>6750</v>
      </c>
    </row>
    <row r="233" spans="1:7" ht="12.75" customHeight="1" x14ac:dyDescent="0.2">
      <c r="A233" s="8" t="s">
        <v>316</v>
      </c>
      <c r="B233" s="9">
        <v>45351.626875000002</v>
      </c>
      <c r="C233" s="8" t="s">
        <v>387</v>
      </c>
      <c r="D233" s="8" t="s">
        <v>388</v>
      </c>
      <c r="E233" s="10">
        <v>149.86000000000001</v>
      </c>
      <c r="F233" s="10">
        <v>16</v>
      </c>
      <c r="G233" s="10">
        <f t="shared" si="3"/>
        <v>2397.7600000000002</v>
      </c>
    </row>
    <row r="234" spans="1:7" ht="12.75" customHeight="1" x14ac:dyDescent="0.2">
      <c r="A234" s="8" t="s">
        <v>316</v>
      </c>
      <c r="B234" s="9">
        <v>45351.626875000002</v>
      </c>
      <c r="C234" s="8" t="s">
        <v>618</v>
      </c>
      <c r="D234" s="8" t="s">
        <v>619</v>
      </c>
      <c r="E234" s="10">
        <v>53.1</v>
      </c>
      <c r="F234" s="10">
        <v>17</v>
      </c>
      <c r="G234" s="10">
        <f t="shared" si="3"/>
        <v>902.7</v>
      </c>
    </row>
    <row r="235" spans="1:7" ht="12.75" customHeight="1" x14ac:dyDescent="0.2">
      <c r="A235" s="8" t="s">
        <v>316</v>
      </c>
      <c r="B235" s="9">
        <v>45351.626875000002</v>
      </c>
      <c r="C235" s="8" t="s">
        <v>620</v>
      </c>
      <c r="D235" s="8" t="s">
        <v>621</v>
      </c>
      <c r="E235" s="10">
        <v>51.92</v>
      </c>
      <c r="F235" s="10">
        <v>20</v>
      </c>
      <c r="G235" s="10">
        <f t="shared" si="3"/>
        <v>1038.4000000000001</v>
      </c>
    </row>
    <row r="236" spans="1:7" ht="12.75" customHeight="1" x14ac:dyDescent="0.2">
      <c r="A236" s="8" t="s">
        <v>316</v>
      </c>
      <c r="B236" s="9">
        <v>45351.626886574071</v>
      </c>
      <c r="C236" s="8" t="s">
        <v>622</v>
      </c>
      <c r="D236" s="8" t="s">
        <v>623</v>
      </c>
      <c r="E236" s="10">
        <v>9.5</v>
      </c>
      <c r="F236" s="10">
        <v>4</v>
      </c>
      <c r="G236" s="10">
        <f t="shared" si="3"/>
        <v>38</v>
      </c>
    </row>
    <row r="237" spans="1:7" ht="12.75" customHeight="1" x14ac:dyDescent="0.2">
      <c r="A237" s="8" t="s">
        <v>316</v>
      </c>
      <c r="B237" s="9">
        <v>45351.626886574071</v>
      </c>
      <c r="C237" s="8" t="s">
        <v>624</v>
      </c>
      <c r="D237" s="8" t="s">
        <v>625</v>
      </c>
      <c r="E237" s="10">
        <v>19.170000000000002</v>
      </c>
      <c r="F237" s="10">
        <v>19</v>
      </c>
      <c r="G237" s="10">
        <f t="shared" si="3"/>
        <v>364.23</v>
      </c>
    </row>
    <row r="238" spans="1:7" ht="12.75" customHeight="1" x14ac:dyDescent="0.2">
      <c r="A238" s="8" t="s">
        <v>316</v>
      </c>
      <c r="B238" s="9">
        <v>45351.626886574071</v>
      </c>
      <c r="C238" s="8" t="s">
        <v>626</v>
      </c>
      <c r="D238" s="8" t="s">
        <v>627</v>
      </c>
      <c r="E238" s="10">
        <v>9.65</v>
      </c>
      <c r="F238" s="10">
        <v>44</v>
      </c>
      <c r="G238" s="10">
        <f t="shared" si="3"/>
        <v>424.6</v>
      </c>
    </row>
    <row r="239" spans="1:7" ht="12.75" customHeight="1" x14ac:dyDescent="0.2">
      <c r="A239" s="8" t="s">
        <v>316</v>
      </c>
      <c r="B239" s="9">
        <v>45351.626886574071</v>
      </c>
      <c r="C239" s="8" t="s">
        <v>628</v>
      </c>
      <c r="D239" s="8" t="s">
        <v>629</v>
      </c>
      <c r="E239" s="10">
        <v>49.56</v>
      </c>
      <c r="F239" s="10">
        <v>9</v>
      </c>
      <c r="G239" s="10">
        <f t="shared" si="3"/>
        <v>446.04</v>
      </c>
    </row>
    <row r="240" spans="1:7" ht="12.75" customHeight="1" x14ac:dyDescent="0.2">
      <c r="A240" s="8" t="s">
        <v>316</v>
      </c>
      <c r="B240" s="9">
        <v>45351.626886574071</v>
      </c>
      <c r="C240" s="8" t="s">
        <v>630</v>
      </c>
      <c r="D240" s="8" t="s">
        <v>631</v>
      </c>
      <c r="E240" s="10">
        <v>7.08</v>
      </c>
      <c r="F240" s="10">
        <v>19</v>
      </c>
      <c r="G240" s="10">
        <f t="shared" si="3"/>
        <v>134.52000000000001</v>
      </c>
    </row>
    <row r="241" spans="1:7" ht="12.75" customHeight="1" x14ac:dyDescent="0.2">
      <c r="A241" s="8" t="s">
        <v>316</v>
      </c>
      <c r="B241" s="9">
        <v>45351.626886574071</v>
      </c>
      <c r="C241" s="8" t="s">
        <v>632</v>
      </c>
      <c r="D241" s="8" t="s">
        <v>633</v>
      </c>
      <c r="E241" s="10">
        <v>56.050000000000004</v>
      </c>
      <c r="F241" s="10">
        <v>41</v>
      </c>
      <c r="G241" s="10">
        <f t="shared" si="3"/>
        <v>2298.0500000000002</v>
      </c>
    </row>
    <row r="242" spans="1:7" ht="12.75" customHeight="1" x14ac:dyDescent="0.2">
      <c r="A242" s="8" t="s">
        <v>316</v>
      </c>
      <c r="B242" s="9">
        <v>45351.626886574071</v>
      </c>
      <c r="C242" s="8" t="s">
        <v>634</v>
      </c>
      <c r="D242" s="8" t="s">
        <v>635</v>
      </c>
      <c r="E242" s="10">
        <v>300.90000000000003</v>
      </c>
      <c r="F242" s="10">
        <v>11</v>
      </c>
      <c r="G242" s="10">
        <f t="shared" si="3"/>
        <v>3309.9000000000005</v>
      </c>
    </row>
    <row r="243" spans="1:7" ht="12.75" customHeight="1" x14ac:dyDescent="0.2">
      <c r="A243" s="8" t="s">
        <v>316</v>
      </c>
      <c r="B243" s="9">
        <v>45351.626898148148</v>
      </c>
      <c r="C243" s="8" t="s">
        <v>636</v>
      </c>
      <c r="D243" s="8" t="s">
        <v>637</v>
      </c>
      <c r="E243" s="10">
        <v>231.28</v>
      </c>
      <c r="F243" s="10">
        <v>25</v>
      </c>
      <c r="G243" s="10">
        <f t="shared" si="3"/>
        <v>5782</v>
      </c>
    </row>
    <row r="244" spans="1:7" ht="12.75" customHeight="1" x14ac:dyDescent="0.2">
      <c r="A244" s="8" t="s">
        <v>316</v>
      </c>
      <c r="B244" s="9">
        <v>45351.626898148148</v>
      </c>
      <c r="C244" s="8" t="s">
        <v>638</v>
      </c>
      <c r="D244" s="8" t="s">
        <v>639</v>
      </c>
      <c r="E244" s="10">
        <v>56.64</v>
      </c>
      <c r="F244" s="10">
        <v>25</v>
      </c>
      <c r="G244" s="10">
        <f t="shared" si="3"/>
        <v>1416</v>
      </c>
    </row>
    <row r="245" spans="1:7" ht="12.75" customHeight="1" x14ac:dyDescent="0.2">
      <c r="A245" s="8" t="s">
        <v>316</v>
      </c>
      <c r="B245" s="9">
        <v>45351.626898148148</v>
      </c>
      <c r="C245" s="8" t="s">
        <v>640</v>
      </c>
      <c r="D245" s="8" t="s">
        <v>641</v>
      </c>
      <c r="E245" s="10">
        <v>369.34000000000003</v>
      </c>
      <c r="F245" s="10">
        <v>12</v>
      </c>
      <c r="G245" s="10">
        <f t="shared" si="3"/>
        <v>4432.08</v>
      </c>
    </row>
    <row r="246" spans="1:7" ht="12.75" customHeight="1" x14ac:dyDescent="0.2">
      <c r="A246" s="8" t="s">
        <v>316</v>
      </c>
      <c r="B246" s="9">
        <v>45351.626898148148</v>
      </c>
      <c r="C246" s="8" t="s">
        <v>642</v>
      </c>
      <c r="D246" s="8" t="s">
        <v>643</v>
      </c>
      <c r="E246" s="10">
        <v>23</v>
      </c>
      <c r="F246" s="10">
        <v>24</v>
      </c>
      <c r="G246" s="10">
        <f t="shared" si="3"/>
        <v>552</v>
      </c>
    </row>
    <row r="247" spans="1:7" ht="12.75" customHeight="1" x14ac:dyDescent="0.2">
      <c r="A247" s="8" t="s">
        <v>316</v>
      </c>
      <c r="B247" s="9">
        <v>45351.629236111112</v>
      </c>
      <c r="C247" s="8" t="s">
        <v>644</v>
      </c>
      <c r="D247" s="8" t="s">
        <v>645</v>
      </c>
      <c r="E247" s="10">
        <v>27.310000000000002</v>
      </c>
      <c r="F247" s="10">
        <v>5</v>
      </c>
      <c r="G247" s="10">
        <f t="shared" si="3"/>
        <v>136.55000000000001</v>
      </c>
    </row>
    <row r="248" spans="1:7" ht="12.75" customHeight="1" x14ac:dyDescent="0.2">
      <c r="A248" s="8" t="s">
        <v>316</v>
      </c>
      <c r="B248" s="9">
        <v>45352.376342592594</v>
      </c>
      <c r="C248" s="8" t="s">
        <v>338</v>
      </c>
      <c r="D248" s="8" t="s">
        <v>339</v>
      </c>
      <c r="E248" s="10">
        <v>6431</v>
      </c>
      <c r="F248" s="10">
        <v>21</v>
      </c>
      <c r="G248" s="10">
        <f t="shared" si="3"/>
        <v>135051</v>
      </c>
    </row>
    <row r="249" spans="1:7" ht="12.75" customHeight="1" x14ac:dyDescent="0.2">
      <c r="A249" s="8" t="s">
        <v>316</v>
      </c>
      <c r="B249" s="9">
        <v>45352.392627314817</v>
      </c>
      <c r="C249" s="8" t="s">
        <v>340</v>
      </c>
      <c r="D249" s="8" t="s">
        <v>341</v>
      </c>
      <c r="E249" s="10">
        <v>531</v>
      </c>
      <c r="F249" s="10">
        <v>15</v>
      </c>
      <c r="G249" s="10">
        <f t="shared" si="3"/>
        <v>7965</v>
      </c>
    </row>
    <row r="250" spans="1:7" ht="12.75" customHeight="1" x14ac:dyDescent="0.2">
      <c r="A250" s="8" t="s">
        <v>316</v>
      </c>
      <c r="B250" s="9">
        <v>45352.402430555558</v>
      </c>
      <c r="C250" s="8" t="s">
        <v>344</v>
      </c>
      <c r="D250" s="8" t="s">
        <v>345</v>
      </c>
      <c r="E250" s="10">
        <v>354</v>
      </c>
      <c r="F250" s="10">
        <v>22</v>
      </c>
      <c r="G250" s="10">
        <f t="shared" si="3"/>
        <v>7788</v>
      </c>
    </row>
    <row r="251" spans="1:7" ht="12.75" customHeight="1" x14ac:dyDescent="0.2">
      <c r="A251" s="8" t="s">
        <v>316</v>
      </c>
      <c r="B251" s="9">
        <v>45352.429259259261</v>
      </c>
      <c r="C251" s="8" t="s">
        <v>346</v>
      </c>
      <c r="D251" s="8" t="s">
        <v>347</v>
      </c>
      <c r="E251" s="10">
        <v>279.66000000000003</v>
      </c>
      <c r="F251" s="10">
        <v>75</v>
      </c>
      <c r="G251" s="10">
        <f t="shared" si="3"/>
        <v>20974.500000000004</v>
      </c>
    </row>
    <row r="252" spans="1:7" ht="12.75" customHeight="1" x14ac:dyDescent="0.2">
      <c r="A252" s="8" t="s">
        <v>316</v>
      </c>
      <c r="B252" s="9">
        <v>45377.374699074076</v>
      </c>
      <c r="C252" s="8" t="s">
        <v>317</v>
      </c>
      <c r="D252" s="8" t="s">
        <v>318</v>
      </c>
      <c r="E252" s="10">
        <v>110.92</v>
      </c>
      <c r="F252" s="10">
        <v>88</v>
      </c>
      <c r="G252" s="10">
        <f t="shared" si="3"/>
        <v>9760.9600000000009</v>
      </c>
    </row>
    <row r="253" spans="1:7" ht="12.75" customHeight="1" x14ac:dyDescent="0.2">
      <c r="A253" s="8" t="s">
        <v>316</v>
      </c>
      <c r="B253" s="9">
        <v>45377.374699074076</v>
      </c>
      <c r="C253" s="8" t="s">
        <v>371</v>
      </c>
      <c r="D253" s="8" t="s">
        <v>372</v>
      </c>
      <c r="E253" s="10">
        <v>152.22</v>
      </c>
      <c r="F253" s="10">
        <v>65</v>
      </c>
      <c r="G253" s="10">
        <f t="shared" si="3"/>
        <v>9894.2999999999993</v>
      </c>
    </row>
    <row r="254" spans="1:7" ht="12.75" customHeight="1" x14ac:dyDescent="0.2">
      <c r="A254" s="8" t="s">
        <v>35</v>
      </c>
      <c r="B254" s="9">
        <v>45448.402303240742</v>
      </c>
      <c r="C254" s="8" t="s">
        <v>321</v>
      </c>
      <c r="D254" s="8" t="s">
        <v>322</v>
      </c>
      <c r="E254" s="10">
        <v>8673</v>
      </c>
      <c r="F254" s="10">
        <v>9</v>
      </c>
      <c r="G254" s="10">
        <f t="shared" si="3"/>
        <v>78057</v>
      </c>
    </row>
    <row r="255" spans="1:7" ht="12.75" customHeight="1" x14ac:dyDescent="0.2">
      <c r="A255" s="8" t="s">
        <v>35</v>
      </c>
      <c r="B255" s="9">
        <v>45448.402303240742</v>
      </c>
      <c r="C255" s="8" t="s">
        <v>522</v>
      </c>
      <c r="D255" s="8" t="s">
        <v>523</v>
      </c>
      <c r="E255" s="10">
        <v>8673</v>
      </c>
      <c r="F255" s="10">
        <v>5</v>
      </c>
      <c r="G255" s="10">
        <f t="shared" si="3"/>
        <v>43365</v>
      </c>
    </row>
    <row r="256" spans="1:7" ht="12.75" customHeight="1" x14ac:dyDescent="0.2">
      <c r="A256" s="8" t="s">
        <v>35</v>
      </c>
      <c r="B256" s="9">
        <v>45448.402314814812</v>
      </c>
      <c r="C256" s="8" t="s">
        <v>514</v>
      </c>
      <c r="D256" s="8" t="s">
        <v>515</v>
      </c>
      <c r="E256" s="10">
        <v>5310</v>
      </c>
      <c r="F256" s="10">
        <v>3</v>
      </c>
      <c r="G256" s="10">
        <f t="shared" si="3"/>
        <v>15930</v>
      </c>
    </row>
    <row r="257" spans="1:7" ht="12.75" customHeight="1" x14ac:dyDescent="0.2">
      <c r="A257" s="8" t="s">
        <v>35</v>
      </c>
      <c r="B257" s="9">
        <v>45448.402314814812</v>
      </c>
      <c r="C257" s="8" t="s">
        <v>516</v>
      </c>
      <c r="D257" s="8" t="s">
        <v>517</v>
      </c>
      <c r="E257" s="10">
        <v>10018.200000000001</v>
      </c>
      <c r="F257" s="10">
        <v>2</v>
      </c>
      <c r="G257" s="10">
        <f t="shared" si="3"/>
        <v>20036.400000000001</v>
      </c>
    </row>
    <row r="258" spans="1:7" ht="12.75" customHeight="1" x14ac:dyDescent="0.2">
      <c r="A258" s="8" t="s">
        <v>35</v>
      </c>
      <c r="B258" s="9">
        <v>45449.605046296296</v>
      </c>
      <c r="C258" s="8" t="s">
        <v>98</v>
      </c>
      <c r="D258" s="8" t="s">
        <v>99</v>
      </c>
      <c r="E258" s="10">
        <v>4.72</v>
      </c>
      <c r="F258" s="10">
        <v>1055</v>
      </c>
      <c r="G258" s="10">
        <f t="shared" si="3"/>
        <v>4979.5999999999995</v>
      </c>
    </row>
    <row r="259" spans="1:7" ht="12.75" customHeight="1" x14ac:dyDescent="0.2">
      <c r="A259" s="8" t="s">
        <v>35</v>
      </c>
      <c r="B259" s="9">
        <v>45450.560162037036</v>
      </c>
      <c r="C259" s="8" t="s">
        <v>75</v>
      </c>
      <c r="D259" s="8" t="s">
        <v>76</v>
      </c>
      <c r="E259" s="10">
        <v>230.01</v>
      </c>
      <c r="F259" s="10">
        <v>4</v>
      </c>
      <c r="G259" s="10">
        <f t="shared" si="3"/>
        <v>920.04</v>
      </c>
    </row>
    <row r="260" spans="1:7" ht="12.75" customHeight="1" x14ac:dyDescent="0.2">
      <c r="A260" s="8" t="s">
        <v>35</v>
      </c>
      <c r="B260" s="9">
        <v>45450.569236111114</v>
      </c>
      <c r="C260" s="8" t="s">
        <v>273</v>
      </c>
      <c r="D260" s="8" t="s">
        <v>274</v>
      </c>
      <c r="E260" s="10">
        <v>658.44</v>
      </c>
      <c r="F260" s="10">
        <v>25</v>
      </c>
      <c r="G260" s="10">
        <f t="shared" si="3"/>
        <v>16461</v>
      </c>
    </row>
    <row r="261" spans="1:7" ht="12.75" customHeight="1" x14ac:dyDescent="0.2">
      <c r="A261" s="8" t="s">
        <v>35</v>
      </c>
      <c r="B261" s="9">
        <v>45450.608252314814</v>
      </c>
      <c r="C261" s="8" t="s">
        <v>69</v>
      </c>
      <c r="D261" s="8" t="s">
        <v>70</v>
      </c>
      <c r="E261" s="10">
        <v>500.32</v>
      </c>
      <c r="F261" s="10">
        <v>1</v>
      </c>
      <c r="G261" s="10">
        <f t="shared" si="3"/>
        <v>500.32</v>
      </c>
    </row>
    <row r="262" spans="1:7" ht="12.75" customHeight="1" x14ac:dyDescent="0.2">
      <c r="A262" s="8" t="s">
        <v>35</v>
      </c>
      <c r="B262" s="9">
        <v>45450.608263888891</v>
      </c>
      <c r="C262" s="8" t="s">
        <v>36</v>
      </c>
      <c r="D262" s="8" t="s">
        <v>37</v>
      </c>
      <c r="E262" s="10">
        <v>83.19</v>
      </c>
      <c r="F262" s="10">
        <v>31</v>
      </c>
      <c r="G262" s="10">
        <f t="shared" si="3"/>
        <v>2578.89</v>
      </c>
    </row>
    <row r="263" spans="1:7" ht="12.75" customHeight="1" x14ac:dyDescent="0.2">
      <c r="A263" s="8" t="s">
        <v>35</v>
      </c>
      <c r="B263" s="9">
        <v>45456.399571759262</v>
      </c>
      <c r="C263" s="8" t="s">
        <v>436</v>
      </c>
      <c r="D263" s="8" t="s">
        <v>437</v>
      </c>
      <c r="E263" s="10">
        <v>47.2</v>
      </c>
      <c r="F263" s="10">
        <v>6</v>
      </c>
      <c r="G263" s="10">
        <f t="shared" ref="G263:G326" si="4">+E263*F263</f>
        <v>283.20000000000005</v>
      </c>
    </row>
    <row r="264" spans="1:7" ht="12.75" customHeight="1" x14ac:dyDescent="0.2">
      <c r="A264" s="8" t="s">
        <v>35</v>
      </c>
      <c r="B264" s="9">
        <v>45456.399583333332</v>
      </c>
      <c r="C264" s="8" t="s">
        <v>518</v>
      </c>
      <c r="D264" s="8" t="s">
        <v>519</v>
      </c>
      <c r="E264" s="10">
        <v>8144.28</v>
      </c>
      <c r="F264" s="10">
        <v>2</v>
      </c>
      <c r="G264" s="10">
        <f t="shared" si="4"/>
        <v>16288.56</v>
      </c>
    </row>
    <row r="265" spans="1:7" ht="12.75" customHeight="1" x14ac:dyDescent="0.2">
      <c r="A265" s="8" t="s">
        <v>35</v>
      </c>
      <c r="B265" s="9">
        <v>45456.399583333332</v>
      </c>
      <c r="C265" s="8" t="s">
        <v>524</v>
      </c>
      <c r="D265" s="8" t="s">
        <v>525</v>
      </c>
      <c r="E265" s="10">
        <v>101.65</v>
      </c>
      <c r="F265" s="10">
        <v>20</v>
      </c>
      <c r="G265" s="10">
        <f t="shared" si="4"/>
        <v>2033</v>
      </c>
    </row>
    <row r="266" spans="1:7" ht="12.75" customHeight="1" x14ac:dyDescent="0.2">
      <c r="A266" s="8" t="s">
        <v>35</v>
      </c>
      <c r="B266" s="9">
        <v>45460.544456018521</v>
      </c>
      <c r="C266" s="8" t="s">
        <v>536</v>
      </c>
      <c r="D266" s="8" t="s">
        <v>537</v>
      </c>
      <c r="E266" s="10">
        <v>3835</v>
      </c>
      <c r="F266" s="10">
        <v>14</v>
      </c>
      <c r="G266" s="10">
        <f t="shared" si="4"/>
        <v>53690</v>
      </c>
    </row>
    <row r="267" spans="1:7" ht="12.75" customHeight="1" x14ac:dyDescent="0.2">
      <c r="A267" s="8" t="s">
        <v>35</v>
      </c>
      <c r="B267" s="9">
        <v>45460.544479166667</v>
      </c>
      <c r="C267" s="8" t="s">
        <v>424</v>
      </c>
      <c r="D267" s="8" t="s">
        <v>425</v>
      </c>
      <c r="E267" s="10">
        <v>1578.8400000000001</v>
      </c>
      <c r="F267" s="10">
        <v>2</v>
      </c>
      <c r="G267" s="10">
        <f t="shared" si="4"/>
        <v>3157.6800000000003</v>
      </c>
    </row>
    <row r="268" spans="1:7" ht="12.75" customHeight="1" x14ac:dyDescent="0.2">
      <c r="A268" s="8" t="s">
        <v>35</v>
      </c>
      <c r="B268" s="9">
        <v>45460.544479166667</v>
      </c>
      <c r="C268" s="8" t="s">
        <v>538</v>
      </c>
      <c r="D268" s="8" t="s">
        <v>539</v>
      </c>
      <c r="E268" s="10">
        <v>719.80000000000007</v>
      </c>
      <c r="F268" s="10">
        <v>1</v>
      </c>
      <c r="G268" s="10">
        <f t="shared" si="4"/>
        <v>719.80000000000007</v>
      </c>
    </row>
    <row r="269" spans="1:7" ht="12.75" customHeight="1" x14ac:dyDescent="0.2">
      <c r="A269" s="8" t="s">
        <v>66</v>
      </c>
      <c r="B269" s="9">
        <v>45477.350393518522</v>
      </c>
      <c r="C269" s="8" t="s">
        <v>306</v>
      </c>
      <c r="D269" s="8" t="s">
        <v>307</v>
      </c>
      <c r="E269" s="10">
        <v>11040</v>
      </c>
      <c r="F269" s="10">
        <v>18</v>
      </c>
      <c r="G269" s="10">
        <f t="shared" si="4"/>
        <v>198720</v>
      </c>
    </row>
    <row r="270" spans="1:7" ht="12.75" customHeight="1" x14ac:dyDescent="0.2">
      <c r="A270" s="8" t="s">
        <v>66</v>
      </c>
      <c r="B270" s="9">
        <v>45482.426655092589</v>
      </c>
      <c r="C270" s="8" t="s">
        <v>153</v>
      </c>
      <c r="D270" s="8" t="s">
        <v>154</v>
      </c>
      <c r="E270" s="10">
        <v>14</v>
      </c>
      <c r="F270" s="10">
        <v>999</v>
      </c>
      <c r="G270" s="10">
        <f t="shared" si="4"/>
        <v>13986</v>
      </c>
    </row>
    <row r="271" spans="1:7" ht="12.75" customHeight="1" x14ac:dyDescent="0.2">
      <c r="A271" s="8" t="s">
        <v>66</v>
      </c>
      <c r="B271" s="9">
        <v>45482.426655092589</v>
      </c>
      <c r="C271" s="8" t="s">
        <v>353</v>
      </c>
      <c r="D271" s="8" t="s">
        <v>354</v>
      </c>
      <c r="E271" s="10">
        <v>19</v>
      </c>
      <c r="F271" s="10">
        <v>3904</v>
      </c>
      <c r="G271" s="10">
        <f t="shared" si="4"/>
        <v>74176</v>
      </c>
    </row>
    <row r="272" spans="1:7" ht="12.75" customHeight="1" x14ac:dyDescent="0.2">
      <c r="A272" s="8" t="s">
        <v>66</v>
      </c>
      <c r="B272" s="9">
        <v>45482.426666666666</v>
      </c>
      <c r="C272" s="8" t="s">
        <v>67</v>
      </c>
      <c r="D272" s="8" t="s">
        <v>68</v>
      </c>
      <c r="E272" s="10">
        <v>2832</v>
      </c>
      <c r="F272" s="10">
        <v>13</v>
      </c>
      <c r="G272" s="10">
        <f t="shared" si="4"/>
        <v>36816</v>
      </c>
    </row>
    <row r="273" spans="1:7" ht="12.75" customHeight="1" x14ac:dyDescent="0.2">
      <c r="A273" s="8" t="s">
        <v>66</v>
      </c>
      <c r="B273" s="9">
        <v>45484.471782407411</v>
      </c>
      <c r="C273" s="8" t="s">
        <v>526</v>
      </c>
      <c r="D273" s="8" t="s">
        <v>527</v>
      </c>
      <c r="E273" s="10">
        <v>13000.06</v>
      </c>
      <c r="F273" s="10">
        <v>4</v>
      </c>
      <c r="G273" s="10">
        <f t="shared" si="4"/>
        <v>52000.24</v>
      </c>
    </row>
    <row r="274" spans="1:7" ht="12.75" customHeight="1" x14ac:dyDescent="0.2">
      <c r="A274" s="8" t="s">
        <v>66</v>
      </c>
      <c r="B274" s="9">
        <v>45484.471782407411</v>
      </c>
      <c r="C274" s="8" t="s">
        <v>552</v>
      </c>
      <c r="D274" s="8" t="s">
        <v>553</v>
      </c>
      <c r="E274" s="10">
        <v>2599.54</v>
      </c>
      <c r="F274" s="10">
        <v>1</v>
      </c>
      <c r="G274" s="10">
        <f t="shared" si="4"/>
        <v>2599.54</v>
      </c>
    </row>
    <row r="275" spans="1:7" ht="12.75" customHeight="1" x14ac:dyDescent="0.2">
      <c r="A275" s="8" t="s">
        <v>66</v>
      </c>
      <c r="B275" s="9">
        <v>45490.357916666668</v>
      </c>
      <c r="C275" s="8" t="s">
        <v>582</v>
      </c>
      <c r="D275" s="8" t="s">
        <v>583</v>
      </c>
      <c r="E275" s="10">
        <v>98</v>
      </c>
      <c r="F275" s="10">
        <v>40</v>
      </c>
      <c r="G275" s="10">
        <f t="shared" si="4"/>
        <v>3920</v>
      </c>
    </row>
    <row r="276" spans="1:7" ht="12.75" customHeight="1" x14ac:dyDescent="0.2">
      <c r="A276" s="8" t="s">
        <v>66</v>
      </c>
      <c r="B276" s="9">
        <v>45490.357928240737</v>
      </c>
      <c r="C276" s="8" t="s">
        <v>418</v>
      </c>
      <c r="D276" s="8" t="s">
        <v>419</v>
      </c>
      <c r="E276" s="10">
        <v>135.69999999999999</v>
      </c>
      <c r="F276" s="10">
        <v>7</v>
      </c>
      <c r="G276" s="10">
        <f t="shared" si="4"/>
        <v>949.89999999999986</v>
      </c>
    </row>
    <row r="277" spans="1:7" ht="12.75" customHeight="1" x14ac:dyDescent="0.2">
      <c r="A277" s="8" t="s">
        <v>66</v>
      </c>
      <c r="B277" s="9">
        <v>45490.357928240737</v>
      </c>
      <c r="C277" s="8" t="s">
        <v>598</v>
      </c>
      <c r="D277" s="8" t="s">
        <v>599</v>
      </c>
      <c r="E277" s="10">
        <v>119.36</v>
      </c>
      <c r="F277" s="10">
        <v>102</v>
      </c>
      <c r="G277" s="10">
        <f t="shared" si="4"/>
        <v>12174.72</v>
      </c>
    </row>
    <row r="278" spans="1:7" ht="12.75" customHeight="1" x14ac:dyDescent="0.2">
      <c r="A278" s="8" t="s">
        <v>66</v>
      </c>
      <c r="B278" s="9">
        <v>45490.396435185183</v>
      </c>
      <c r="C278" s="8" t="s">
        <v>606</v>
      </c>
      <c r="D278" s="8" t="s">
        <v>607</v>
      </c>
      <c r="E278" s="10">
        <v>738</v>
      </c>
      <c r="F278" s="10">
        <v>44</v>
      </c>
      <c r="G278" s="10">
        <f t="shared" si="4"/>
        <v>32472</v>
      </c>
    </row>
    <row r="279" spans="1:7" ht="12.75" customHeight="1" x14ac:dyDescent="0.2">
      <c r="A279" s="8" t="s">
        <v>66</v>
      </c>
      <c r="B279" s="9">
        <v>45490.396435185183</v>
      </c>
      <c r="C279" s="8" t="s">
        <v>608</v>
      </c>
      <c r="D279" s="8" t="s">
        <v>609</v>
      </c>
      <c r="E279" s="10">
        <v>2200.7000000000003</v>
      </c>
      <c r="F279" s="10">
        <v>49</v>
      </c>
      <c r="G279" s="10">
        <f t="shared" si="4"/>
        <v>107834.30000000002</v>
      </c>
    </row>
    <row r="280" spans="1:7" ht="12.75" customHeight="1" x14ac:dyDescent="0.2">
      <c r="A280" s="8" t="s">
        <v>66</v>
      </c>
      <c r="B280" s="9">
        <v>45490.396435185183</v>
      </c>
      <c r="C280" s="8" t="s">
        <v>610</v>
      </c>
      <c r="D280" s="8" t="s">
        <v>611</v>
      </c>
      <c r="E280" s="10">
        <v>554.6</v>
      </c>
      <c r="F280" s="10">
        <v>11</v>
      </c>
      <c r="G280" s="10">
        <f t="shared" si="4"/>
        <v>6100.6</v>
      </c>
    </row>
    <row r="281" spans="1:7" ht="12.75" customHeight="1" x14ac:dyDescent="0.2">
      <c r="A281" s="8" t="s">
        <v>66</v>
      </c>
      <c r="B281" s="9">
        <v>45503.374490740738</v>
      </c>
      <c r="C281" s="8" t="s">
        <v>351</v>
      </c>
      <c r="D281" s="8" t="s">
        <v>352</v>
      </c>
      <c r="E281" s="10">
        <v>10</v>
      </c>
      <c r="F281" s="10">
        <v>3984</v>
      </c>
      <c r="G281" s="10">
        <f t="shared" si="4"/>
        <v>39840</v>
      </c>
    </row>
    <row r="282" spans="1:7" ht="12.75" customHeight="1" x14ac:dyDescent="0.2">
      <c r="A282" s="8" t="s">
        <v>66</v>
      </c>
      <c r="B282" s="9">
        <v>45503.376932870371</v>
      </c>
      <c r="C282" s="8" t="s">
        <v>252</v>
      </c>
      <c r="D282" s="8" t="s">
        <v>253</v>
      </c>
      <c r="E282" s="10">
        <v>2.7600000000000002</v>
      </c>
      <c r="F282" s="10">
        <v>1126</v>
      </c>
      <c r="G282" s="10">
        <f t="shared" si="4"/>
        <v>3107.76</v>
      </c>
    </row>
    <row r="283" spans="1:7" ht="12.75" customHeight="1" x14ac:dyDescent="0.2">
      <c r="A283" s="8" t="s">
        <v>66</v>
      </c>
      <c r="B283" s="9">
        <v>45505.404791666668</v>
      </c>
      <c r="C283" s="8" t="s">
        <v>590</v>
      </c>
      <c r="D283" s="8" t="s">
        <v>591</v>
      </c>
      <c r="E283" s="10">
        <v>5.6000000000000005</v>
      </c>
      <c r="F283" s="10">
        <v>78</v>
      </c>
      <c r="G283" s="10">
        <f t="shared" si="4"/>
        <v>436.80000000000007</v>
      </c>
    </row>
    <row r="284" spans="1:7" ht="12.75" customHeight="1" x14ac:dyDescent="0.2">
      <c r="A284" s="8" t="s">
        <v>66</v>
      </c>
      <c r="B284" s="9">
        <v>45505.404803240737</v>
      </c>
      <c r="C284" s="8" t="s">
        <v>426</v>
      </c>
      <c r="D284" s="8" t="s">
        <v>427</v>
      </c>
      <c r="E284" s="10">
        <v>1.23</v>
      </c>
      <c r="F284" s="10">
        <v>341</v>
      </c>
      <c r="G284" s="10">
        <f t="shared" si="4"/>
        <v>419.43</v>
      </c>
    </row>
    <row r="285" spans="1:7" ht="12.75" customHeight="1" x14ac:dyDescent="0.2">
      <c r="A285" s="8" t="s">
        <v>66</v>
      </c>
      <c r="B285" s="9">
        <v>45505.404803240737</v>
      </c>
      <c r="C285" s="8" t="s">
        <v>440</v>
      </c>
      <c r="D285" s="8" t="s">
        <v>441</v>
      </c>
      <c r="E285" s="10">
        <v>194.70000000000002</v>
      </c>
      <c r="F285" s="10">
        <v>80</v>
      </c>
      <c r="G285" s="10">
        <f t="shared" si="4"/>
        <v>15576.000000000002</v>
      </c>
    </row>
    <row r="286" spans="1:7" ht="12.75" customHeight="1" x14ac:dyDescent="0.2">
      <c r="A286" s="8" t="s">
        <v>66</v>
      </c>
      <c r="B286" s="9">
        <v>45505.404803240737</v>
      </c>
      <c r="C286" s="8" t="s">
        <v>612</v>
      </c>
      <c r="D286" s="8" t="s">
        <v>613</v>
      </c>
      <c r="E286" s="10">
        <v>1.45</v>
      </c>
      <c r="F286" s="10">
        <v>350</v>
      </c>
      <c r="G286" s="10">
        <f t="shared" si="4"/>
        <v>507.5</v>
      </c>
    </row>
    <row r="287" spans="1:7" ht="12.75" customHeight="1" x14ac:dyDescent="0.2">
      <c r="A287" s="8" t="s">
        <v>66</v>
      </c>
      <c r="B287" s="9">
        <v>45505.404803240737</v>
      </c>
      <c r="C287" s="8" t="s">
        <v>614</v>
      </c>
      <c r="D287" s="8" t="s">
        <v>615</v>
      </c>
      <c r="E287" s="10">
        <v>2.9</v>
      </c>
      <c r="F287" s="10">
        <v>376</v>
      </c>
      <c r="G287" s="10">
        <f t="shared" si="4"/>
        <v>1090.3999999999999</v>
      </c>
    </row>
    <row r="288" spans="1:7" ht="12.75" customHeight="1" x14ac:dyDescent="0.2">
      <c r="A288" s="8" t="s">
        <v>66</v>
      </c>
      <c r="B288" s="9">
        <v>45516.43172453704</v>
      </c>
      <c r="C288" s="8" t="s">
        <v>416</v>
      </c>
      <c r="D288" s="8" t="s">
        <v>417</v>
      </c>
      <c r="E288" s="10">
        <v>1.6300000000000001</v>
      </c>
      <c r="F288" s="10">
        <v>60</v>
      </c>
      <c r="G288" s="10">
        <f t="shared" si="4"/>
        <v>97.800000000000011</v>
      </c>
    </row>
    <row r="289" spans="1:7" ht="12.75" customHeight="1" x14ac:dyDescent="0.2">
      <c r="A289" s="8" t="s">
        <v>66</v>
      </c>
      <c r="B289" s="9">
        <v>45516.43172453704</v>
      </c>
      <c r="C289" s="8" t="s">
        <v>588</v>
      </c>
      <c r="D289" s="8" t="s">
        <v>589</v>
      </c>
      <c r="E289" s="10">
        <v>4.6399999999999997</v>
      </c>
      <c r="F289" s="10">
        <v>33</v>
      </c>
      <c r="G289" s="10">
        <f t="shared" si="4"/>
        <v>153.11999999999998</v>
      </c>
    </row>
    <row r="290" spans="1:7" ht="12.75" customHeight="1" x14ac:dyDescent="0.2">
      <c r="A290" s="8" t="s">
        <v>66</v>
      </c>
      <c r="B290" s="9">
        <v>45516.43172453704</v>
      </c>
      <c r="C290" s="8" t="s">
        <v>646</v>
      </c>
      <c r="D290" s="8" t="s">
        <v>647</v>
      </c>
      <c r="E290" s="10">
        <v>419</v>
      </c>
      <c r="F290" s="10">
        <v>12</v>
      </c>
      <c r="G290" s="10">
        <f t="shared" si="4"/>
        <v>5028</v>
      </c>
    </row>
    <row r="291" spans="1:7" ht="12.75" customHeight="1" x14ac:dyDescent="0.2">
      <c r="A291" s="8" t="s">
        <v>66</v>
      </c>
      <c r="B291" s="9">
        <v>45516.43172453704</v>
      </c>
      <c r="C291" s="8" t="s">
        <v>648</v>
      </c>
      <c r="D291" s="8" t="s">
        <v>649</v>
      </c>
      <c r="E291" s="10">
        <v>316</v>
      </c>
      <c r="F291" s="10">
        <v>15</v>
      </c>
      <c r="G291" s="10">
        <f t="shared" si="4"/>
        <v>4740</v>
      </c>
    </row>
    <row r="292" spans="1:7" ht="12.75" customHeight="1" x14ac:dyDescent="0.2">
      <c r="A292" s="8" t="s">
        <v>66</v>
      </c>
      <c r="B292" s="9">
        <v>45516.43172453704</v>
      </c>
      <c r="C292" s="8" t="s">
        <v>650</v>
      </c>
      <c r="D292" s="8" t="s">
        <v>651</v>
      </c>
      <c r="E292" s="10">
        <v>213.87</v>
      </c>
      <c r="F292" s="10">
        <v>15</v>
      </c>
      <c r="G292" s="10">
        <f t="shared" si="4"/>
        <v>3208.05</v>
      </c>
    </row>
    <row r="293" spans="1:7" ht="12.75" customHeight="1" x14ac:dyDescent="0.2">
      <c r="A293" s="8" t="s">
        <v>66</v>
      </c>
      <c r="B293" s="9">
        <v>45516.43172453704</v>
      </c>
      <c r="C293" s="8" t="s">
        <v>652</v>
      </c>
      <c r="D293" s="8" t="s">
        <v>653</v>
      </c>
      <c r="E293" s="10">
        <v>843.93000000000006</v>
      </c>
      <c r="F293" s="10">
        <v>13</v>
      </c>
      <c r="G293" s="10">
        <f t="shared" si="4"/>
        <v>10971.09</v>
      </c>
    </row>
    <row r="294" spans="1:7" ht="12.75" customHeight="1" x14ac:dyDescent="0.2">
      <c r="A294" s="8" t="s">
        <v>66</v>
      </c>
      <c r="B294" s="9">
        <v>45516.43173611111</v>
      </c>
      <c r="C294" s="8" t="s">
        <v>586</v>
      </c>
      <c r="D294" s="8" t="s">
        <v>587</v>
      </c>
      <c r="E294" s="10">
        <v>25.3</v>
      </c>
      <c r="F294" s="10">
        <v>38</v>
      </c>
      <c r="G294" s="10">
        <f t="shared" si="4"/>
        <v>961.4</v>
      </c>
    </row>
    <row r="295" spans="1:7" ht="12.75" customHeight="1" x14ac:dyDescent="0.2">
      <c r="A295" s="8" t="s">
        <v>66</v>
      </c>
      <c r="B295" s="9">
        <v>45516.43173611111</v>
      </c>
      <c r="C295" s="8" t="s">
        <v>654</v>
      </c>
      <c r="D295" s="8" t="s">
        <v>655</v>
      </c>
      <c r="E295" s="10">
        <v>196.76</v>
      </c>
      <c r="F295" s="10">
        <v>21</v>
      </c>
      <c r="G295" s="10">
        <f t="shared" si="4"/>
        <v>4131.96</v>
      </c>
    </row>
    <row r="296" spans="1:7" ht="12.75" customHeight="1" x14ac:dyDescent="0.2">
      <c r="A296" s="8" t="s">
        <v>66</v>
      </c>
      <c r="B296" s="9">
        <v>45516.43173611111</v>
      </c>
      <c r="C296" s="8" t="s">
        <v>656</v>
      </c>
      <c r="D296" s="8" t="s">
        <v>657</v>
      </c>
      <c r="E296" s="10">
        <v>119.77</v>
      </c>
      <c r="F296" s="10">
        <v>4</v>
      </c>
      <c r="G296" s="10">
        <f t="shared" si="4"/>
        <v>479.08</v>
      </c>
    </row>
    <row r="297" spans="1:7" ht="12.75" customHeight="1" x14ac:dyDescent="0.2">
      <c r="A297" s="8" t="s">
        <v>66</v>
      </c>
      <c r="B297" s="9">
        <v>45523.344641203701</v>
      </c>
      <c r="C297" s="8" t="s">
        <v>336</v>
      </c>
      <c r="D297" s="8" t="s">
        <v>337</v>
      </c>
      <c r="E297" s="10">
        <v>309.16000000000003</v>
      </c>
      <c r="F297" s="10">
        <v>60</v>
      </c>
      <c r="G297" s="10">
        <f t="shared" si="4"/>
        <v>18549.600000000002</v>
      </c>
    </row>
    <row r="298" spans="1:7" ht="12.75" customHeight="1" x14ac:dyDescent="0.2">
      <c r="A298" s="8" t="s">
        <v>12</v>
      </c>
      <c r="B298" s="9">
        <v>45597.523009259261</v>
      </c>
      <c r="C298" s="8" t="s">
        <v>596</v>
      </c>
      <c r="D298" s="8" t="s">
        <v>597</v>
      </c>
      <c r="E298" s="10">
        <v>82.22</v>
      </c>
      <c r="F298" s="10">
        <v>228</v>
      </c>
      <c r="G298" s="10">
        <f t="shared" si="4"/>
        <v>18746.16</v>
      </c>
    </row>
    <row r="299" spans="1:7" ht="12.75" customHeight="1" x14ac:dyDescent="0.2">
      <c r="A299" s="8" t="s">
        <v>12</v>
      </c>
      <c r="B299" s="9">
        <v>45597.524872685186</v>
      </c>
      <c r="C299" s="8" t="s">
        <v>442</v>
      </c>
      <c r="D299" s="8" t="s">
        <v>443</v>
      </c>
      <c r="E299" s="10">
        <v>210.12</v>
      </c>
      <c r="F299" s="10">
        <v>230</v>
      </c>
      <c r="G299" s="10">
        <f t="shared" si="4"/>
        <v>48327.6</v>
      </c>
    </row>
    <row r="300" spans="1:7" ht="12.75" customHeight="1" x14ac:dyDescent="0.2">
      <c r="A300" s="8" t="s">
        <v>12</v>
      </c>
      <c r="B300" s="9">
        <v>45608.624189814815</v>
      </c>
      <c r="C300" s="8" t="s">
        <v>532</v>
      </c>
      <c r="D300" s="8" t="s">
        <v>533</v>
      </c>
      <c r="E300" s="10">
        <v>61.36</v>
      </c>
      <c r="F300" s="10">
        <v>226</v>
      </c>
      <c r="G300" s="10">
        <f t="shared" si="4"/>
        <v>13867.36</v>
      </c>
    </row>
    <row r="301" spans="1:7" ht="12.75" customHeight="1" x14ac:dyDescent="0.2">
      <c r="A301" s="8" t="s">
        <v>12</v>
      </c>
      <c r="B301" s="9">
        <v>45608.627210648148</v>
      </c>
      <c r="C301" s="8" t="s">
        <v>464</v>
      </c>
      <c r="D301" s="8" t="s">
        <v>465</v>
      </c>
      <c r="E301" s="10">
        <v>133</v>
      </c>
      <c r="F301" s="10">
        <v>34</v>
      </c>
      <c r="G301" s="10">
        <f t="shared" si="4"/>
        <v>4522</v>
      </c>
    </row>
    <row r="302" spans="1:7" ht="12.75" customHeight="1" x14ac:dyDescent="0.2">
      <c r="A302" s="8" t="s">
        <v>12</v>
      </c>
      <c r="B302" s="9">
        <v>45608.627210648148</v>
      </c>
      <c r="C302" s="8" t="s">
        <v>528</v>
      </c>
      <c r="D302" s="8" t="s">
        <v>529</v>
      </c>
      <c r="E302" s="10">
        <v>146.99</v>
      </c>
      <c r="F302" s="10">
        <v>201</v>
      </c>
      <c r="G302" s="10">
        <f t="shared" si="4"/>
        <v>29544.99</v>
      </c>
    </row>
    <row r="303" spans="1:7" ht="12.75" customHeight="1" x14ac:dyDescent="0.2">
      <c r="A303" s="8" t="s">
        <v>12</v>
      </c>
      <c r="B303" s="9">
        <v>45608.627210648148</v>
      </c>
      <c r="C303" s="8" t="s">
        <v>530</v>
      </c>
      <c r="D303" s="8" t="s">
        <v>531</v>
      </c>
      <c r="E303" s="10">
        <v>69.989999999999995</v>
      </c>
      <c r="F303" s="10">
        <v>63</v>
      </c>
      <c r="G303" s="10">
        <f t="shared" si="4"/>
        <v>4409.37</v>
      </c>
    </row>
    <row r="304" spans="1:7" ht="12.75" customHeight="1" x14ac:dyDescent="0.2">
      <c r="A304" s="8" t="s">
        <v>12</v>
      </c>
      <c r="B304" s="9">
        <v>45610.458425925928</v>
      </c>
      <c r="C304" s="8" t="s">
        <v>31</v>
      </c>
      <c r="D304" s="8" t="s">
        <v>32</v>
      </c>
      <c r="E304" s="10">
        <v>9.99</v>
      </c>
      <c r="F304" s="10">
        <v>107</v>
      </c>
      <c r="G304" s="10">
        <f t="shared" si="4"/>
        <v>1068.93</v>
      </c>
    </row>
    <row r="305" spans="1:7" ht="12.75" customHeight="1" x14ac:dyDescent="0.2">
      <c r="A305" s="8" t="s">
        <v>12</v>
      </c>
      <c r="B305" s="9">
        <v>45610.458425925928</v>
      </c>
      <c r="C305" s="8" t="s">
        <v>58</v>
      </c>
      <c r="D305" s="8" t="s">
        <v>59</v>
      </c>
      <c r="E305" s="10">
        <v>12.64</v>
      </c>
      <c r="F305" s="10">
        <v>1115</v>
      </c>
      <c r="G305" s="10">
        <f t="shared" si="4"/>
        <v>14093.6</v>
      </c>
    </row>
    <row r="306" spans="1:7" ht="12.75" customHeight="1" x14ac:dyDescent="0.2">
      <c r="A306" s="8" t="s">
        <v>12</v>
      </c>
      <c r="B306" s="9">
        <v>45610.458425925928</v>
      </c>
      <c r="C306" s="8" t="s">
        <v>85</v>
      </c>
      <c r="D306" s="8" t="s">
        <v>86</v>
      </c>
      <c r="E306" s="10">
        <v>11.89</v>
      </c>
      <c r="F306" s="10">
        <v>577</v>
      </c>
      <c r="G306" s="10">
        <f t="shared" si="4"/>
        <v>6860.5300000000007</v>
      </c>
    </row>
    <row r="307" spans="1:7" ht="12.75" customHeight="1" x14ac:dyDescent="0.2">
      <c r="A307" s="8" t="s">
        <v>12</v>
      </c>
      <c r="B307" s="9">
        <v>45610.458425925928</v>
      </c>
      <c r="C307" s="8" t="s">
        <v>107</v>
      </c>
      <c r="D307" s="8" t="s">
        <v>108</v>
      </c>
      <c r="E307" s="10">
        <v>30.490000000000002</v>
      </c>
      <c r="F307" s="10">
        <v>125</v>
      </c>
      <c r="G307" s="10">
        <f t="shared" si="4"/>
        <v>3811.2500000000005</v>
      </c>
    </row>
    <row r="308" spans="1:7" ht="12.75" customHeight="1" x14ac:dyDescent="0.2">
      <c r="A308" s="8" t="s">
        <v>12</v>
      </c>
      <c r="B308" s="9">
        <v>45610.458425925928</v>
      </c>
      <c r="C308" s="8" t="s">
        <v>394</v>
      </c>
      <c r="D308" s="8" t="s">
        <v>395</v>
      </c>
      <c r="E308" s="10">
        <v>38.61</v>
      </c>
      <c r="F308" s="10">
        <v>70</v>
      </c>
      <c r="G308" s="10">
        <f t="shared" si="4"/>
        <v>2702.7</v>
      </c>
    </row>
    <row r="309" spans="1:7" ht="12.75" customHeight="1" x14ac:dyDescent="0.2">
      <c r="A309" s="8" t="s">
        <v>12</v>
      </c>
      <c r="B309" s="9">
        <v>45610.458437499998</v>
      </c>
      <c r="C309" s="8" t="s">
        <v>60</v>
      </c>
      <c r="D309" s="8" t="s">
        <v>61</v>
      </c>
      <c r="E309" s="10">
        <v>8.9</v>
      </c>
      <c r="F309" s="10">
        <v>109</v>
      </c>
      <c r="G309" s="10">
        <f t="shared" si="4"/>
        <v>970.1</v>
      </c>
    </row>
    <row r="310" spans="1:7" ht="12.75" customHeight="1" x14ac:dyDescent="0.2">
      <c r="A310" s="8" t="s">
        <v>12</v>
      </c>
      <c r="B310" s="9">
        <v>45610.458437499998</v>
      </c>
      <c r="C310" s="8" t="s">
        <v>90</v>
      </c>
      <c r="D310" s="8" t="s">
        <v>91</v>
      </c>
      <c r="E310" s="10">
        <v>19.490000000000002</v>
      </c>
      <c r="F310" s="10">
        <v>60</v>
      </c>
      <c r="G310" s="10">
        <f t="shared" si="4"/>
        <v>1169.4000000000001</v>
      </c>
    </row>
    <row r="311" spans="1:7" ht="12.75" customHeight="1" x14ac:dyDescent="0.2">
      <c r="A311" s="8" t="s">
        <v>12</v>
      </c>
      <c r="B311" s="9">
        <v>45610.604629629626</v>
      </c>
      <c r="C311" s="8" t="s">
        <v>342</v>
      </c>
      <c r="D311" s="8" t="s">
        <v>343</v>
      </c>
      <c r="E311" s="10">
        <v>167.09</v>
      </c>
      <c r="F311" s="10">
        <v>34</v>
      </c>
      <c r="G311" s="10">
        <f t="shared" si="4"/>
        <v>5681.06</v>
      </c>
    </row>
    <row r="312" spans="1:7" ht="12.75" customHeight="1" x14ac:dyDescent="0.2">
      <c r="A312" s="8" t="s">
        <v>12</v>
      </c>
      <c r="B312" s="9">
        <v>45610.604629629626</v>
      </c>
      <c r="C312" s="8" t="s">
        <v>444</v>
      </c>
      <c r="D312" s="8" t="s">
        <v>445</v>
      </c>
      <c r="E312" s="10">
        <v>23.6</v>
      </c>
      <c r="F312" s="10">
        <v>90</v>
      </c>
      <c r="G312" s="10">
        <f t="shared" si="4"/>
        <v>2124</v>
      </c>
    </row>
    <row r="313" spans="1:7" ht="12.75" customHeight="1" x14ac:dyDescent="0.2">
      <c r="A313" s="8" t="s">
        <v>12</v>
      </c>
      <c r="B313" s="9">
        <v>45610.604629629626</v>
      </c>
      <c r="C313" s="8" t="s">
        <v>534</v>
      </c>
      <c r="D313" s="8" t="s">
        <v>535</v>
      </c>
      <c r="E313" s="10">
        <v>197.72</v>
      </c>
      <c r="F313" s="10">
        <v>118</v>
      </c>
      <c r="G313" s="10">
        <f t="shared" si="4"/>
        <v>23330.959999999999</v>
      </c>
    </row>
    <row r="314" spans="1:7" ht="12.75" customHeight="1" x14ac:dyDescent="0.2">
      <c r="A314" s="8" t="s">
        <v>12</v>
      </c>
      <c r="B314" s="9">
        <v>45614.366446759261</v>
      </c>
      <c r="C314" s="8" t="s">
        <v>461</v>
      </c>
      <c r="D314" s="8" t="s">
        <v>672</v>
      </c>
      <c r="E314" s="10">
        <v>26</v>
      </c>
      <c r="F314" s="10">
        <v>54</v>
      </c>
      <c r="G314" s="10">
        <f t="shared" si="4"/>
        <v>1404</v>
      </c>
    </row>
    <row r="315" spans="1:7" ht="12.75" customHeight="1" x14ac:dyDescent="0.2">
      <c r="A315" s="8" t="s">
        <v>12</v>
      </c>
      <c r="B315" s="9">
        <v>45614.36645833333</v>
      </c>
      <c r="C315" s="8" t="s">
        <v>462</v>
      </c>
      <c r="D315" s="8" t="s">
        <v>463</v>
      </c>
      <c r="E315" s="10">
        <v>24.7</v>
      </c>
      <c r="F315" s="10">
        <v>58</v>
      </c>
      <c r="G315" s="10">
        <f t="shared" si="4"/>
        <v>1432.6</v>
      </c>
    </row>
    <row r="316" spans="1:7" ht="12.75" customHeight="1" x14ac:dyDescent="0.2">
      <c r="A316" s="8" t="s">
        <v>12</v>
      </c>
      <c r="B316" s="9">
        <v>45615.630856481483</v>
      </c>
      <c r="C316" s="8" t="s">
        <v>52</v>
      </c>
      <c r="D316" s="8" t="s">
        <v>53</v>
      </c>
      <c r="E316" s="10">
        <v>2.95</v>
      </c>
      <c r="F316" s="10">
        <v>984</v>
      </c>
      <c r="G316" s="10">
        <f t="shared" si="4"/>
        <v>2902.8</v>
      </c>
    </row>
    <row r="317" spans="1:7" ht="12.75" customHeight="1" x14ac:dyDescent="0.2">
      <c r="A317" s="8" t="s">
        <v>12</v>
      </c>
      <c r="B317" s="9">
        <v>45615.630868055552</v>
      </c>
      <c r="C317" s="8" t="s">
        <v>27</v>
      </c>
      <c r="D317" s="8" t="s">
        <v>28</v>
      </c>
      <c r="E317" s="10">
        <v>11.8</v>
      </c>
      <c r="F317" s="10">
        <v>787</v>
      </c>
      <c r="G317" s="10">
        <f t="shared" si="4"/>
        <v>9286.6</v>
      </c>
    </row>
    <row r="318" spans="1:7" ht="12.75" customHeight="1" x14ac:dyDescent="0.2">
      <c r="A318" s="8" t="s">
        <v>12</v>
      </c>
      <c r="B318" s="9">
        <v>45615.630868055552</v>
      </c>
      <c r="C318" s="8" t="s">
        <v>50</v>
      </c>
      <c r="D318" s="8" t="s">
        <v>51</v>
      </c>
      <c r="E318" s="10">
        <v>4.37</v>
      </c>
      <c r="F318" s="10">
        <v>2664</v>
      </c>
      <c r="G318" s="10">
        <f t="shared" si="4"/>
        <v>11641.68</v>
      </c>
    </row>
    <row r="319" spans="1:7" ht="12.75" customHeight="1" x14ac:dyDescent="0.2">
      <c r="A319" s="8" t="s">
        <v>12</v>
      </c>
      <c r="B319" s="9">
        <v>45615.630868055552</v>
      </c>
      <c r="C319" s="8" t="s">
        <v>96</v>
      </c>
      <c r="D319" s="8" t="s">
        <v>97</v>
      </c>
      <c r="E319" s="10">
        <v>3.3000000000000003</v>
      </c>
      <c r="F319" s="10">
        <v>2582</v>
      </c>
      <c r="G319" s="10">
        <f t="shared" si="4"/>
        <v>8520.6</v>
      </c>
    </row>
    <row r="320" spans="1:7" ht="12.75" customHeight="1" x14ac:dyDescent="0.2">
      <c r="A320" s="8" t="s">
        <v>12</v>
      </c>
      <c r="B320" s="9">
        <v>45615.630868055552</v>
      </c>
      <c r="C320" s="8" t="s">
        <v>325</v>
      </c>
      <c r="D320" s="8" t="s">
        <v>326</v>
      </c>
      <c r="E320" s="10">
        <v>64.900000000000006</v>
      </c>
      <c r="F320" s="10">
        <v>64</v>
      </c>
      <c r="G320" s="10">
        <f t="shared" si="4"/>
        <v>4153.6000000000004</v>
      </c>
    </row>
    <row r="321" spans="1:7" ht="12.75" customHeight="1" x14ac:dyDescent="0.2">
      <c r="A321" s="8" t="s">
        <v>12</v>
      </c>
      <c r="B321" s="9">
        <v>45617.606064814812</v>
      </c>
      <c r="C321" s="8" t="s">
        <v>44</v>
      </c>
      <c r="D321" s="8" t="s">
        <v>45</v>
      </c>
      <c r="E321" s="10">
        <v>22.42</v>
      </c>
      <c r="F321" s="10">
        <v>218</v>
      </c>
      <c r="G321" s="10">
        <f t="shared" si="4"/>
        <v>4887.5600000000004</v>
      </c>
    </row>
    <row r="322" spans="1:7" ht="12.75" customHeight="1" x14ac:dyDescent="0.2">
      <c r="A322" s="8" t="s">
        <v>12</v>
      </c>
      <c r="B322" s="9">
        <v>45617.606064814812</v>
      </c>
      <c r="C322" s="8" t="s">
        <v>62</v>
      </c>
      <c r="D322" s="8" t="s">
        <v>63</v>
      </c>
      <c r="E322" s="10">
        <v>182.9</v>
      </c>
      <c r="F322" s="10">
        <v>285</v>
      </c>
      <c r="G322" s="10">
        <f t="shared" si="4"/>
        <v>52126.5</v>
      </c>
    </row>
    <row r="323" spans="1:7" ht="12.75" customHeight="1" x14ac:dyDescent="0.2">
      <c r="A323" s="8" t="s">
        <v>12</v>
      </c>
      <c r="B323" s="9">
        <v>45617.606064814812</v>
      </c>
      <c r="C323" s="8" t="s">
        <v>81</v>
      </c>
      <c r="D323" s="8" t="s">
        <v>82</v>
      </c>
      <c r="E323" s="10">
        <v>21.42</v>
      </c>
      <c r="F323" s="10">
        <v>143</v>
      </c>
      <c r="G323" s="10">
        <f t="shared" si="4"/>
        <v>3063.0600000000004</v>
      </c>
    </row>
    <row r="324" spans="1:7" ht="12.75" customHeight="1" x14ac:dyDescent="0.2">
      <c r="A324" s="8" t="s">
        <v>12</v>
      </c>
      <c r="B324" s="9">
        <v>45617.606076388889</v>
      </c>
      <c r="C324" s="8" t="s">
        <v>40</v>
      </c>
      <c r="D324" s="8" t="s">
        <v>41</v>
      </c>
      <c r="E324" s="10">
        <v>210.04</v>
      </c>
      <c r="F324" s="10">
        <v>98</v>
      </c>
      <c r="G324" s="10">
        <f t="shared" si="4"/>
        <v>20583.919999999998</v>
      </c>
    </row>
    <row r="325" spans="1:7" ht="12.75" customHeight="1" x14ac:dyDescent="0.2">
      <c r="A325" s="8" t="s">
        <v>12</v>
      </c>
      <c r="B325" s="9">
        <v>45617.606076388889</v>
      </c>
      <c r="C325" s="8" t="s">
        <v>56</v>
      </c>
      <c r="D325" s="8" t="s">
        <v>57</v>
      </c>
      <c r="E325" s="10">
        <v>29.5</v>
      </c>
      <c r="F325" s="10">
        <v>67</v>
      </c>
      <c r="G325" s="10">
        <f t="shared" si="4"/>
        <v>1976.5</v>
      </c>
    </row>
    <row r="326" spans="1:7" ht="12.75" customHeight="1" x14ac:dyDescent="0.2">
      <c r="A326" s="8" t="s">
        <v>12</v>
      </c>
      <c r="B326" s="9">
        <v>45618.40048611111</v>
      </c>
      <c r="C326" s="8" t="s">
        <v>376</v>
      </c>
      <c r="D326" s="8" t="s">
        <v>377</v>
      </c>
      <c r="E326" s="10">
        <v>100.3</v>
      </c>
      <c r="F326" s="10">
        <v>60</v>
      </c>
      <c r="G326" s="10">
        <f t="shared" si="4"/>
        <v>6018</v>
      </c>
    </row>
    <row r="327" spans="1:7" ht="12.75" customHeight="1" x14ac:dyDescent="0.2">
      <c r="A327" s="8" t="s">
        <v>12</v>
      </c>
      <c r="B327" s="9">
        <v>45621.333148148151</v>
      </c>
      <c r="C327" s="8" t="s">
        <v>13</v>
      </c>
      <c r="D327" s="8" t="s">
        <v>14</v>
      </c>
      <c r="E327" s="10">
        <v>93.22</v>
      </c>
      <c r="F327" s="10">
        <v>107</v>
      </c>
      <c r="G327" s="10">
        <f t="shared" ref="G327:G364" si="5">+E327*F327</f>
        <v>9974.5399999999991</v>
      </c>
    </row>
    <row r="328" spans="1:7" ht="12.75" customHeight="1" x14ac:dyDescent="0.2">
      <c r="A328" s="8" t="s">
        <v>12</v>
      </c>
      <c r="B328" s="9">
        <v>45621.333148148151</v>
      </c>
      <c r="C328" s="8" t="s">
        <v>29</v>
      </c>
      <c r="D328" s="8" t="s">
        <v>30</v>
      </c>
      <c r="E328" s="10">
        <v>25.830000000000002</v>
      </c>
      <c r="F328" s="10">
        <v>57</v>
      </c>
      <c r="G328" s="10">
        <f t="shared" si="5"/>
        <v>1472.3100000000002</v>
      </c>
    </row>
    <row r="329" spans="1:7" ht="12.75" customHeight="1" x14ac:dyDescent="0.2">
      <c r="A329" s="8" t="s">
        <v>12</v>
      </c>
      <c r="B329" s="9">
        <v>45621.333148148151</v>
      </c>
      <c r="C329" s="8" t="s">
        <v>46</v>
      </c>
      <c r="D329" s="8" t="s">
        <v>47</v>
      </c>
      <c r="E329" s="10">
        <v>112</v>
      </c>
      <c r="F329" s="10">
        <v>44</v>
      </c>
      <c r="G329" s="10">
        <f t="shared" si="5"/>
        <v>4928</v>
      </c>
    </row>
    <row r="330" spans="1:7" ht="12.75" customHeight="1" x14ac:dyDescent="0.2">
      <c r="A330" s="8" t="s">
        <v>12</v>
      </c>
      <c r="B330" s="9">
        <v>45621.333148148151</v>
      </c>
      <c r="C330" s="8" t="s">
        <v>203</v>
      </c>
      <c r="D330" s="8" t="s">
        <v>204</v>
      </c>
      <c r="E330" s="10">
        <v>3.7</v>
      </c>
      <c r="F330" s="10">
        <v>713</v>
      </c>
      <c r="G330" s="10">
        <f t="shared" si="5"/>
        <v>2638.1</v>
      </c>
    </row>
    <row r="331" spans="1:7" ht="12.75" customHeight="1" x14ac:dyDescent="0.2">
      <c r="A331" s="8" t="s">
        <v>12</v>
      </c>
      <c r="B331" s="9">
        <v>45621.33315972222</v>
      </c>
      <c r="C331" s="8" t="s">
        <v>396</v>
      </c>
      <c r="D331" s="8" t="s">
        <v>397</v>
      </c>
      <c r="E331" s="10">
        <v>28.32</v>
      </c>
      <c r="F331" s="10">
        <v>53</v>
      </c>
      <c r="G331" s="10">
        <f t="shared" si="5"/>
        <v>1500.96</v>
      </c>
    </row>
    <row r="332" spans="1:7" ht="12.75" customHeight="1" x14ac:dyDescent="0.2">
      <c r="A332" s="8" t="s">
        <v>12</v>
      </c>
      <c r="B332" s="9">
        <v>45621.33315972222</v>
      </c>
      <c r="C332" s="8" t="s">
        <v>544</v>
      </c>
      <c r="D332" s="8" t="s">
        <v>545</v>
      </c>
      <c r="E332" s="10">
        <v>27.14</v>
      </c>
      <c r="F332" s="10">
        <v>225</v>
      </c>
      <c r="G332" s="10">
        <f t="shared" si="5"/>
        <v>6106.5</v>
      </c>
    </row>
    <row r="333" spans="1:7" ht="12.75" customHeight="1" x14ac:dyDescent="0.2">
      <c r="A333" s="8" t="s">
        <v>12</v>
      </c>
      <c r="B333" s="9">
        <v>45621.33315972222</v>
      </c>
      <c r="C333" s="8" t="s">
        <v>560</v>
      </c>
      <c r="D333" s="8" t="s">
        <v>561</v>
      </c>
      <c r="E333" s="10">
        <v>4.72</v>
      </c>
      <c r="F333" s="10">
        <v>173</v>
      </c>
      <c r="G333" s="10">
        <f t="shared" si="5"/>
        <v>816.56</v>
      </c>
    </row>
    <row r="334" spans="1:7" ht="12.75" customHeight="1" x14ac:dyDescent="0.2">
      <c r="A334" s="8" t="s">
        <v>12</v>
      </c>
      <c r="B334" s="9">
        <v>45621.400451388887</v>
      </c>
      <c r="C334" s="8" t="s">
        <v>550</v>
      </c>
      <c r="D334" s="8" t="s">
        <v>551</v>
      </c>
      <c r="E334" s="10">
        <v>501.5</v>
      </c>
      <c r="F334" s="10">
        <v>27</v>
      </c>
      <c r="G334" s="10">
        <f t="shared" si="5"/>
        <v>13540.5</v>
      </c>
    </row>
    <row r="335" spans="1:7" ht="12.75" customHeight="1" x14ac:dyDescent="0.2">
      <c r="A335" s="8" t="s">
        <v>12</v>
      </c>
      <c r="B335" s="9">
        <v>45653.510694444441</v>
      </c>
      <c r="C335" s="8" t="s">
        <v>446</v>
      </c>
      <c r="D335" s="8" t="s">
        <v>447</v>
      </c>
      <c r="E335" s="10">
        <v>5952</v>
      </c>
      <c r="F335" s="10">
        <v>27</v>
      </c>
      <c r="G335" s="10">
        <f t="shared" si="5"/>
        <v>160704</v>
      </c>
    </row>
    <row r="336" spans="1:7" ht="12.75" customHeight="1" x14ac:dyDescent="0.2">
      <c r="A336" s="8" t="s">
        <v>348</v>
      </c>
      <c r="B336" s="9">
        <v>45674.356319444443</v>
      </c>
      <c r="C336" s="8" t="s">
        <v>349</v>
      </c>
      <c r="D336" s="8" t="s">
        <v>350</v>
      </c>
      <c r="E336" s="10">
        <v>43.46</v>
      </c>
      <c r="F336" s="10">
        <v>140</v>
      </c>
      <c r="G336" s="10">
        <f t="shared" si="5"/>
        <v>6084.4000000000005</v>
      </c>
    </row>
    <row r="337" spans="1:12" ht="12.75" customHeight="1" x14ac:dyDescent="0.2">
      <c r="A337" s="8" t="s">
        <v>348</v>
      </c>
      <c r="B337" s="9">
        <v>45693.575312499997</v>
      </c>
      <c r="C337" s="8" t="s">
        <v>546</v>
      </c>
      <c r="D337" s="8" t="s">
        <v>547</v>
      </c>
      <c r="E337" s="10">
        <v>2388</v>
      </c>
      <c r="F337" s="10">
        <v>1</v>
      </c>
      <c r="G337" s="10">
        <f t="shared" si="5"/>
        <v>2388</v>
      </c>
    </row>
    <row r="338" spans="1:12" ht="12.75" customHeight="1" x14ac:dyDescent="0.2">
      <c r="A338" s="8" t="s">
        <v>348</v>
      </c>
      <c r="B338" s="9">
        <v>45713.473796296297</v>
      </c>
      <c r="C338" s="8" t="s">
        <v>554</v>
      </c>
      <c r="D338" s="8" t="s">
        <v>555</v>
      </c>
      <c r="E338" s="10">
        <v>702.39</v>
      </c>
      <c r="F338" s="10">
        <v>52</v>
      </c>
      <c r="G338" s="10">
        <f t="shared" si="5"/>
        <v>36524.28</v>
      </c>
    </row>
    <row r="339" spans="1:12" ht="12.75" customHeight="1" x14ac:dyDescent="0.2">
      <c r="A339" s="8" t="s">
        <v>348</v>
      </c>
      <c r="B339" s="9">
        <v>45713.473796296297</v>
      </c>
      <c r="C339" s="8" t="s">
        <v>660</v>
      </c>
      <c r="D339" s="8" t="s">
        <v>661</v>
      </c>
      <c r="E339" s="10">
        <v>170.59</v>
      </c>
      <c r="F339" s="10">
        <v>159</v>
      </c>
      <c r="G339" s="10">
        <f t="shared" si="5"/>
        <v>27123.81</v>
      </c>
    </row>
    <row r="340" spans="1:12" ht="12.75" customHeight="1" x14ac:dyDescent="0.2">
      <c r="A340" s="8" t="s">
        <v>348</v>
      </c>
      <c r="B340" s="9">
        <v>45713.473807870374</v>
      </c>
      <c r="C340" s="8" t="s">
        <v>438</v>
      </c>
      <c r="D340" s="8" t="s">
        <v>439</v>
      </c>
      <c r="E340" s="10">
        <v>355</v>
      </c>
      <c r="F340" s="10">
        <v>104</v>
      </c>
      <c r="G340" s="10">
        <f t="shared" si="5"/>
        <v>36920</v>
      </c>
    </row>
    <row r="341" spans="1:12" ht="12.75" customHeight="1" x14ac:dyDescent="0.2">
      <c r="A341" s="8" t="s">
        <v>348</v>
      </c>
      <c r="B341" s="9">
        <v>45713.473807870374</v>
      </c>
      <c r="C341" s="8" t="s">
        <v>662</v>
      </c>
      <c r="D341" s="8" t="s">
        <v>663</v>
      </c>
      <c r="E341" s="10">
        <v>120.74000000000001</v>
      </c>
      <c r="F341" s="10">
        <v>7</v>
      </c>
      <c r="G341" s="10">
        <f t="shared" si="5"/>
        <v>845.18000000000006</v>
      </c>
    </row>
    <row r="342" spans="1:12" ht="12.75" customHeight="1" x14ac:dyDescent="0.2">
      <c r="A342" s="8" t="s">
        <v>348</v>
      </c>
      <c r="B342" s="9">
        <v>45734.394571759258</v>
      </c>
      <c r="C342" s="8" t="s">
        <v>658</v>
      </c>
      <c r="D342" s="8" t="s">
        <v>659</v>
      </c>
      <c r="E342" s="10">
        <v>60</v>
      </c>
      <c r="F342" s="10">
        <v>12</v>
      </c>
      <c r="G342" s="10">
        <f t="shared" si="5"/>
        <v>720</v>
      </c>
    </row>
    <row r="343" spans="1:12" ht="12.75" customHeight="1" x14ac:dyDescent="0.2">
      <c r="A343" s="8" t="s">
        <v>378</v>
      </c>
      <c r="B343" s="9">
        <v>45769.550347222219</v>
      </c>
      <c r="C343" s="8" t="s">
        <v>466</v>
      </c>
      <c r="D343" s="8" t="s">
        <v>467</v>
      </c>
      <c r="E343" s="10">
        <v>7504.8</v>
      </c>
      <c r="F343" s="10">
        <v>12</v>
      </c>
      <c r="G343" s="10">
        <f t="shared" si="5"/>
        <v>90057.600000000006</v>
      </c>
      <c r="L343" t="s">
        <v>677</v>
      </c>
    </row>
    <row r="344" spans="1:12" ht="12.75" customHeight="1" x14ac:dyDescent="0.2">
      <c r="A344" s="8" t="s">
        <v>378</v>
      </c>
      <c r="B344" s="9">
        <v>45821.505879629629</v>
      </c>
      <c r="C344" s="8" t="s">
        <v>379</v>
      </c>
      <c r="D344" s="8" t="s">
        <v>380</v>
      </c>
      <c r="E344" s="10">
        <v>213</v>
      </c>
      <c r="F344" s="10">
        <v>322</v>
      </c>
      <c r="G344" s="10">
        <f t="shared" si="5"/>
        <v>68586</v>
      </c>
    </row>
    <row r="345" spans="1:12" ht="12.75" customHeight="1" x14ac:dyDescent="0.2">
      <c r="A345" s="8" t="s">
        <v>673</v>
      </c>
      <c r="B345" s="9">
        <v>45937</v>
      </c>
      <c r="C345" s="14">
        <v>100618</v>
      </c>
      <c r="D345" s="8" t="s">
        <v>674</v>
      </c>
      <c r="E345" s="10">
        <v>123.9</v>
      </c>
      <c r="F345" s="10">
        <v>72</v>
      </c>
      <c r="G345" s="10">
        <f t="shared" si="5"/>
        <v>8920.8000000000011</v>
      </c>
    </row>
    <row r="346" spans="1:12" ht="12.75" customHeight="1" x14ac:dyDescent="0.2">
      <c r="A346" s="8" t="s">
        <v>673</v>
      </c>
      <c r="B346" s="15" t="s">
        <v>678</v>
      </c>
      <c r="C346" s="14">
        <v>100619</v>
      </c>
      <c r="D346" s="8" t="s">
        <v>675</v>
      </c>
      <c r="E346" s="10">
        <v>82.6</v>
      </c>
      <c r="F346" s="10">
        <v>32</v>
      </c>
      <c r="G346" s="10">
        <f t="shared" si="5"/>
        <v>2643.2</v>
      </c>
    </row>
    <row r="347" spans="1:12" ht="12.75" customHeight="1" x14ac:dyDescent="0.2">
      <c r="A347" s="8" t="s">
        <v>673</v>
      </c>
      <c r="B347" s="15">
        <v>45939</v>
      </c>
      <c r="C347" s="14">
        <v>100621</v>
      </c>
      <c r="D347" s="8" t="s">
        <v>676</v>
      </c>
      <c r="E347" s="10">
        <v>324.5</v>
      </c>
      <c r="F347" s="10">
        <v>11</v>
      </c>
      <c r="G347" s="10">
        <f t="shared" si="5"/>
        <v>3569.5</v>
      </c>
    </row>
    <row r="348" spans="1:12" ht="12.75" customHeight="1" x14ac:dyDescent="0.2">
      <c r="A348" s="8" t="s">
        <v>673</v>
      </c>
      <c r="B348" s="15" t="s">
        <v>680</v>
      </c>
      <c r="C348" s="14">
        <v>100622</v>
      </c>
      <c r="D348" s="8" t="s">
        <v>679</v>
      </c>
      <c r="E348" s="10">
        <v>224.2</v>
      </c>
      <c r="F348" s="10">
        <v>33</v>
      </c>
      <c r="G348" s="10">
        <f t="shared" si="5"/>
        <v>7398.5999999999995</v>
      </c>
    </row>
    <row r="349" spans="1:12" ht="12.75" customHeight="1" x14ac:dyDescent="0.2">
      <c r="A349" s="8" t="s">
        <v>685</v>
      </c>
      <c r="B349" s="15">
        <v>45787</v>
      </c>
      <c r="C349" s="14" t="s">
        <v>234</v>
      </c>
      <c r="D349" s="8" t="s">
        <v>686</v>
      </c>
      <c r="E349" s="10">
        <v>156</v>
      </c>
      <c r="F349" s="10">
        <v>25</v>
      </c>
      <c r="G349" s="10">
        <f t="shared" si="5"/>
        <v>3900</v>
      </c>
    </row>
    <row r="350" spans="1:12" ht="12.75" customHeight="1" x14ac:dyDescent="0.2">
      <c r="A350" s="8" t="s">
        <v>685</v>
      </c>
      <c r="B350" s="15">
        <f>+B349</f>
        <v>45787</v>
      </c>
      <c r="C350" s="8" t="s">
        <v>379</v>
      </c>
      <c r="D350" s="14" t="s">
        <v>82</v>
      </c>
      <c r="E350" s="10">
        <v>420</v>
      </c>
      <c r="F350" s="10">
        <v>29.5</v>
      </c>
      <c r="G350" s="10">
        <f t="shared" si="5"/>
        <v>12390</v>
      </c>
    </row>
    <row r="351" spans="1:12" ht="12.75" customHeight="1" x14ac:dyDescent="0.2">
      <c r="A351" s="8" t="s">
        <v>685</v>
      </c>
      <c r="B351" s="15">
        <f>+B350</f>
        <v>45787</v>
      </c>
      <c r="C351" s="14">
        <v>100618</v>
      </c>
      <c r="D351" s="8" t="s">
        <v>687</v>
      </c>
      <c r="E351" s="10">
        <v>2561</v>
      </c>
      <c r="F351" s="10">
        <v>3.69</v>
      </c>
      <c r="G351" s="10">
        <f t="shared" si="5"/>
        <v>9450.09</v>
      </c>
    </row>
    <row r="352" spans="1:12" ht="12.75" customHeight="1" x14ac:dyDescent="0.2">
      <c r="A352" s="8" t="s">
        <v>685</v>
      </c>
      <c r="B352" s="15">
        <f>++B351</f>
        <v>45787</v>
      </c>
      <c r="C352" s="14">
        <v>100619</v>
      </c>
      <c r="D352" s="8" t="s">
        <v>688</v>
      </c>
      <c r="E352" s="10">
        <v>799</v>
      </c>
      <c r="F352" s="10">
        <v>99.3</v>
      </c>
      <c r="G352" s="10">
        <f t="shared" si="5"/>
        <v>79340.7</v>
      </c>
    </row>
    <row r="353" spans="1:7" ht="12.75" customHeight="1" x14ac:dyDescent="0.2">
      <c r="A353" s="8" t="s">
        <v>685</v>
      </c>
      <c r="B353" s="15">
        <f>+B352</f>
        <v>45787</v>
      </c>
      <c r="C353" s="14">
        <v>100621</v>
      </c>
      <c r="D353" s="8" t="s">
        <v>689</v>
      </c>
      <c r="E353" s="10">
        <v>3500</v>
      </c>
      <c r="F353" s="10">
        <v>1</v>
      </c>
      <c r="G353" s="10">
        <f t="shared" si="5"/>
        <v>3500</v>
      </c>
    </row>
    <row r="354" spans="1:7" ht="12.75" customHeight="1" x14ac:dyDescent="0.2">
      <c r="A354" s="8" t="s">
        <v>685</v>
      </c>
      <c r="B354" s="15" t="s">
        <v>694</v>
      </c>
      <c r="C354" s="8" t="s">
        <v>614</v>
      </c>
      <c r="D354" s="8" t="s">
        <v>690</v>
      </c>
      <c r="E354" s="10">
        <v>99</v>
      </c>
      <c r="F354" s="10">
        <v>150</v>
      </c>
      <c r="G354" s="10">
        <f t="shared" si="5"/>
        <v>14850</v>
      </c>
    </row>
    <row r="355" spans="1:7" ht="12.75" customHeight="1" x14ac:dyDescent="0.2">
      <c r="A355" s="8" t="str">
        <f>+A354</f>
        <v>Octubre-Diciembre 2025</v>
      </c>
      <c r="B355" s="15" t="s">
        <v>694</v>
      </c>
      <c r="C355" s="8" t="s">
        <v>416</v>
      </c>
      <c r="D355" s="8" t="s">
        <v>449</v>
      </c>
      <c r="E355" s="10">
        <v>115</v>
      </c>
      <c r="F355" s="10">
        <v>500</v>
      </c>
      <c r="G355" s="10">
        <f t="shared" si="5"/>
        <v>57500</v>
      </c>
    </row>
    <row r="356" spans="1:7" ht="12.75" customHeight="1" x14ac:dyDescent="0.2">
      <c r="A356" s="8" t="str">
        <f>+A355</f>
        <v>Octubre-Diciembre 2025</v>
      </c>
      <c r="B356" s="15" t="s">
        <v>694</v>
      </c>
      <c r="C356" s="8" t="s">
        <v>588</v>
      </c>
      <c r="D356" s="8" t="s">
        <v>691</v>
      </c>
      <c r="E356" s="10">
        <v>89</v>
      </c>
      <c r="F356" s="10">
        <v>100</v>
      </c>
      <c r="G356" s="10">
        <f t="shared" si="5"/>
        <v>8900</v>
      </c>
    </row>
    <row r="357" spans="1:7" ht="12.75" customHeight="1" x14ac:dyDescent="0.2">
      <c r="A357" s="8" t="s">
        <v>685</v>
      </c>
      <c r="B357" s="15" t="s">
        <v>694</v>
      </c>
      <c r="C357" s="14" t="s">
        <v>574</v>
      </c>
      <c r="D357" s="8" t="s">
        <v>475</v>
      </c>
      <c r="E357" s="10">
        <v>149</v>
      </c>
      <c r="F357" s="10">
        <v>150</v>
      </c>
      <c r="G357" s="10">
        <f t="shared" si="5"/>
        <v>22350</v>
      </c>
    </row>
    <row r="358" spans="1:7" ht="12.75" customHeight="1" x14ac:dyDescent="0.2">
      <c r="A358" s="8" t="s">
        <v>685</v>
      </c>
      <c r="B358" s="15" t="s">
        <v>694</v>
      </c>
      <c r="C358" s="14" t="s">
        <v>576</v>
      </c>
      <c r="D358" s="8" t="s">
        <v>692</v>
      </c>
      <c r="E358" s="10">
        <v>100</v>
      </c>
      <c r="F358" s="10">
        <v>111</v>
      </c>
      <c r="G358" s="10">
        <f t="shared" si="5"/>
        <v>11100</v>
      </c>
    </row>
    <row r="359" spans="1:7" ht="12.75" customHeight="1" x14ac:dyDescent="0.2">
      <c r="A359" s="8" t="s">
        <v>685</v>
      </c>
      <c r="B359" s="15" t="s">
        <v>694</v>
      </c>
      <c r="C359" s="14" t="s">
        <v>330</v>
      </c>
      <c r="D359" s="8" t="s">
        <v>372</v>
      </c>
      <c r="E359" s="10">
        <v>250</v>
      </c>
      <c r="F359" s="10">
        <v>135</v>
      </c>
      <c r="G359" s="10">
        <f t="shared" si="5"/>
        <v>33750</v>
      </c>
    </row>
    <row r="360" spans="1:7" ht="12.75" customHeight="1" x14ac:dyDescent="0.2">
      <c r="A360" s="8" t="s">
        <v>685</v>
      </c>
      <c r="B360" s="15" t="s">
        <v>694</v>
      </c>
      <c r="C360" s="14" t="s">
        <v>578</v>
      </c>
      <c r="D360" s="8" t="s">
        <v>473</v>
      </c>
      <c r="E360" s="10">
        <v>35</v>
      </c>
      <c r="F360" s="10">
        <v>428.36</v>
      </c>
      <c r="G360" s="10">
        <f t="shared" si="5"/>
        <v>14992.6</v>
      </c>
    </row>
    <row r="361" spans="1:7" ht="12.75" customHeight="1" x14ac:dyDescent="0.2">
      <c r="A361" s="8" t="str">
        <f>+A360</f>
        <v>Octubre-Diciembre 2025</v>
      </c>
      <c r="B361" s="15" t="s">
        <v>694</v>
      </c>
      <c r="C361" s="14" t="s">
        <v>548</v>
      </c>
      <c r="D361" s="8" t="s">
        <v>693</v>
      </c>
      <c r="E361" s="10">
        <v>88.32</v>
      </c>
      <c r="F361" s="10">
        <v>4500</v>
      </c>
      <c r="G361" s="10">
        <f t="shared" si="5"/>
        <v>397439.99999999994</v>
      </c>
    </row>
    <row r="362" spans="1:7" ht="12.75" customHeight="1" x14ac:dyDescent="0.2">
      <c r="A362" s="8" t="str">
        <f t="shared" ref="A362:A364" si="6">+A361</f>
        <v>Octubre-Diciembre 2025</v>
      </c>
      <c r="B362" s="15" t="s">
        <v>694</v>
      </c>
      <c r="C362" s="8" t="s">
        <v>636</v>
      </c>
      <c r="D362" s="8" t="s">
        <v>460</v>
      </c>
      <c r="E362" s="10">
        <v>215.65</v>
      </c>
      <c r="F362" s="10">
        <v>50</v>
      </c>
      <c r="G362" s="10">
        <f t="shared" si="5"/>
        <v>10782.5</v>
      </c>
    </row>
    <row r="363" spans="1:7" ht="12.75" customHeight="1" x14ac:dyDescent="0.2">
      <c r="A363" s="8" t="str">
        <f t="shared" si="6"/>
        <v>Octubre-Diciembre 2025</v>
      </c>
      <c r="B363" s="15" t="s">
        <v>694</v>
      </c>
      <c r="C363" s="8" t="s">
        <v>638</v>
      </c>
      <c r="D363" s="8" t="s">
        <v>479</v>
      </c>
      <c r="E363" s="10">
        <v>50</v>
      </c>
      <c r="F363" s="10">
        <v>227.22</v>
      </c>
      <c r="G363" s="10">
        <f t="shared" si="5"/>
        <v>11361</v>
      </c>
    </row>
    <row r="364" spans="1:7" ht="12.75" customHeight="1" x14ac:dyDescent="0.2">
      <c r="A364" s="8" t="str">
        <f t="shared" si="6"/>
        <v>Octubre-Diciembre 2025</v>
      </c>
      <c r="B364" s="15" t="s">
        <v>694</v>
      </c>
      <c r="C364" s="8" t="s">
        <v>640</v>
      </c>
      <c r="D364" s="8" t="s">
        <v>551</v>
      </c>
      <c r="E364" s="10">
        <v>50</v>
      </c>
      <c r="F364" s="10">
        <v>501.5</v>
      </c>
      <c r="G364" s="10">
        <f>+E364*F364</f>
        <v>25075</v>
      </c>
    </row>
    <row r="365" spans="1:7" ht="12.75" customHeight="1" x14ac:dyDescent="0.2">
      <c r="A365" s="21" t="s">
        <v>683</v>
      </c>
      <c r="B365" s="21"/>
      <c r="C365" s="21"/>
      <c r="D365" s="21"/>
      <c r="E365" s="21"/>
      <c r="F365" s="21"/>
      <c r="G365" s="19">
        <f>SUM(G6:G364)</f>
        <v>26714163.919999991</v>
      </c>
    </row>
    <row r="366" spans="1:7" ht="12.75" customHeight="1" x14ac:dyDescent="0.2">
      <c r="A366" s="11"/>
      <c r="B366" s="12"/>
      <c r="C366" s="11"/>
      <c r="D366" s="11"/>
      <c r="E366" s="13"/>
      <c r="F366" s="13"/>
    </row>
    <row r="367" spans="1:7" x14ac:dyDescent="0.2">
      <c r="A367" s="2"/>
      <c r="B367" s="3"/>
      <c r="C367" s="2"/>
      <c r="D367" s="2"/>
      <c r="E367" s="1"/>
      <c r="F367" s="1"/>
    </row>
    <row r="368" spans="1:7" x14ac:dyDescent="0.2">
      <c r="A368" s="2"/>
      <c r="B368" s="3"/>
      <c r="C368" s="2"/>
      <c r="D368" s="2"/>
      <c r="E368" s="1"/>
      <c r="F368" s="1"/>
    </row>
    <row r="369" spans="1:6" x14ac:dyDescent="0.2">
      <c r="A369" s="2"/>
      <c r="B369" s="3"/>
      <c r="C369" s="2"/>
      <c r="D369" s="2"/>
      <c r="E369" s="1"/>
      <c r="F369" s="1"/>
    </row>
    <row r="371" spans="1:6" x14ac:dyDescent="0.2">
      <c r="A371" s="5" t="s">
        <v>670</v>
      </c>
    </row>
    <row r="372" spans="1:6" x14ac:dyDescent="0.2">
      <c r="A372" s="4" t="s">
        <v>671</v>
      </c>
    </row>
  </sheetData>
  <autoFilter ref="A5:F5" xr:uid="{B8769271-5F2E-466A-BCFD-650FF78AC676}"/>
  <sortState xmlns:xlrd2="http://schemas.microsoft.com/office/spreadsheetml/2017/richdata2" ref="A6:F344">
    <sortCondition ref="B6:B344"/>
  </sortState>
  <mergeCells count="1">
    <mergeCell ref="A365:F365"/>
  </mergeCells>
  <pageMargins left="0.7" right="0.7" top="0.75" bottom="0.75" header="0.3" footer="0.3"/>
  <pageSetup scale="65" fitToHeight="0" orientation="portrait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Octubre-Diciembre 2025</vt:lpstr>
      <vt:lpstr>'Octubre-Diciembre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Betsi Angely Mata</cp:lastModifiedBy>
  <cp:lastPrinted>2026-01-13T22:24:36Z</cp:lastPrinted>
  <dcterms:created xsi:type="dcterms:W3CDTF">2025-07-16T16:05:19Z</dcterms:created>
  <dcterms:modified xsi:type="dcterms:W3CDTF">2026-01-13T22:24:59Z</dcterms:modified>
</cp:coreProperties>
</file>