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martinez\Downloads\"/>
    </mc:Choice>
  </mc:AlternateContent>
  <bookViews>
    <workbookView xWindow="0" yWindow="1800" windowWidth="20490" windowHeight="7635" firstSheet="1" activeTab="1"/>
  </bookViews>
  <sheets>
    <sheet name="PDI - Actualizado" sheetId="3" state="hidden" r:id="rId1"/>
    <sheet name="Detalle POA"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xlnm._FilterDatabase" localSheetId="1" hidden="1">'Detalle POA'!$A$10:$S$330</definedName>
    <definedName name="_xlnm._FilterDatabase" localSheetId="0" hidden="1">'PDI - Actualizado'!$B$6:$E$42</definedName>
    <definedName name="_xlnm.Print_Area" localSheetId="1">'Detalle POA'!$A$1:$S$330</definedName>
    <definedName name="EJES_ESTRATEGICOS">'PDI - Actualizado'!$B$7:$B$11</definedName>
    <definedName name="OBJETIVO_S__ESPECÍFICO_S">'[1]PDI - Actualizado'!$D$7:$D$30</definedName>
    <definedName name="OBJETIVO_S__GENERAL_ES">'PDI - Actualizado'!$C$7:$C$15</definedName>
    <definedName name="_xlnm.Print_Titles" localSheetId="1">'Detalle POA'!$1:$10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30" i="1" l="1"/>
  <c r="M330" i="1"/>
  <c r="Q329" i="1"/>
  <c r="M329" i="1"/>
  <c r="Q328" i="1"/>
  <c r="M328" i="1"/>
  <c r="Q327" i="1"/>
  <c r="M327" i="1"/>
  <c r="Q326" i="1"/>
  <c r="M326" i="1"/>
  <c r="Q325" i="1"/>
  <c r="M325" i="1"/>
  <c r="Q324" i="1"/>
  <c r="M324" i="1"/>
  <c r="Q323" i="1"/>
  <c r="M323" i="1"/>
  <c r="Q322" i="1" l="1"/>
  <c r="M322" i="1"/>
  <c r="Q321" i="1"/>
  <c r="M321" i="1"/>
  <c r="Q320" i="1"/>
  <c r="M320" i="1"/>
  <c r="Q319" i="1"/>
  <c r="M319" i="1"/>
  <c r="Q318" i="1"/>
  <c r="M318" i="1"/>
  <c r="Q317" i="1"/>
  <c r="M317" i="1"/>
  <c r="Q316" i="1"/>
  <c r="M316" i="1"/>
  <c r="Q315" i="1"/>
  <c r="M315" i="1"/>
  <c r="Q314" i="1"/>
  <c r="M314" i="1"/>
  <c r="Q313" i="1"/>
  <c r="M313" i="1"/>
  <c r="Q312" i="1"/>
  <c r="M312" i="1"/>
  <c r="Q311" i="1"/>
  <c r="M311" i="1"/>
  <c r="Q310" i="1" l="1"/>
  <c r="M310" i="1"/>
  <c r="Q309" i="1"/>
  <c r="M309" i="1"/>
  <c r="Q308" i="1"/>
  <c r="M308" i="1"/>
  <c r="Q307" i="1"/>
  <c r="M307" i="1"/>
  <c r="Q306" i="1"/>
  <c r="M306" i="1"/>
  <c r="Q305" i="1"/>
  <c r="M305" i="1"/>
  <c r="Q304" i="1"/>
  <c r="M304" i="1"/>
  <c r="Q303" i="1"/>
  <c r="M303" i="1"/>
  <c r="Q302" i="1"/>
  <c r="M302" i="1"/>
  <c r="Q301" i="1"/>
  <c r="M301" i="1"/>
  <c r="Q300" i="1"/>
  <c r="M300" i="1"/>
  <c r="Q299" i="1"/>
  <c r="M299" i="1"/>
  <c r="Q298" i="1" l="1"/>
  <c r="M298" i="1"/>
  <c r="Q297" i="1"/>
  <c r="M297" i="1"/>
  <c r="Q296" i="1"/>
  <c r="M296" i="1"/>
  <c r="Q295" i="1"/>
  <c r="M295" i="1"/>
  <c r="Q294" i="1"/>
  <c r="M294" i="1"/>
  <c r="Q293" i="1"/>
  <c r="M293" i="1"/>
  <c r="Q292" i="1"/>
  <c r="M292" i="1"/>
  <c r="Q291" i="1"/>
  <c r="M291" i="1"/>
  <c r="Q290" i="1"/>
  <c r="M290" i="1"/>
  <c r="Q289" i="1"/>
  <c r="M289" i="1"/>
  <c r="Q288" i="1"/>
  <c r="M288" i="1"/>
  <c r="Q287" i="1"/>
  <c r="M287" i="1"/>
  <c r="Q286" i="1"/>
  <c r="M286" i="1"/>
  <c r="Q285" i="1"/>
  <c r="M285" i="1"/>
  <c r="Q284" i="1"/>
  <c r="M284" i="1"/>
  <c r="Q283" i="1"/>
  <c r="M283" i="1"/>
  <c r="Q282" i="1"/>
  <c r="M282" i="1"/>
  <c r="M281" i="1" l="1"/>
  <c r="M280" i="1"/>
  <c r="M279" i="1"/>
  <c r="M278" i="1"/>
  <c r="M277" i="1"/>
  <c r="M276" i="1"/>
  <c r="M275" i="1"/>
  <c r="Q274" i="1" l="1"/>
  <c r="M274" i="1"/>
  <c r="Q273" i="1"/>
  <c r="M273" i="1"/>
  <c r="Q272" i="1"/>
  <c r="M272" i="1"/>
  <c r="Q271" i="1"/>
  <c r="M271" i="1"/>
  <c r="Q270" i="1"/>
  <c r="M270" i="1"/>
  <c r="Q269" i="1"/>
  <c r="M269" i="1"/>
  <c r="Q268" i="1"/>
  <c r="M268" i="1"/>
  <c r="Q267" i="1"/>
  <c r="M267" i="1"/>
  <c r="Q266" i="1"/>
  <c r="M266" i="1"/>
  <c r="Q265" i="1"/>
  <c r="M265" i="1"/>
  <c r="Q264" i="1"/>
  <c r="M264" i="1"/>
  <c r="Q263" i="1"/>
  <c r="M263" i="1"/>
  <c r="Q262" i="1"/>
  <c r="M262" i="1"/>
  <c r="Q261" i="1"/>
  <c r="M261" i="1"/>
  <c r="Q260" i="1" l="1"/>
  <c r="M260" i="1"/>
  <c r="Q259" i="1"/>
  <c r="M259" i="1"/>
  <c r="Q258" i="1"/>
  <c r="M258" i="1"/>
  <c r="Q257" i="1"/>
  <c r="M257" i="1"/>
  <c r="Q256" i="1"/>
  <c r="M256" i="1"/>
  <c r="Q255" i="1"/>
  <c r="M255" i="1"/>
  <c r="Q254" i="1"/>
  <c r="M254" i="1"/>
  <c r="Q253" i="1" l="1"/>
  <c r="M253" i="1"/>
  <c r="Q252" i="1"/>
  <c r="M252" i="1"/>
  <c r="Q251" i="1"/>
  <c r="M251" i="1"/>
  <c r="Q250" i="1"/>
  <c r="M250" i="1"/>
  <c r="Q249" i="1"/>
  <c r="M249" i="1"/>
  <c r="Q248" i="1"/>
  <c r="M248" i="1"/>
  <c r="Q247" i="1"/>
  <c r="M247" i="1"/>
  <c r="Q246" i="1"/>
  <c r="M246" i="1"/>
  <c r="Q245" i="1"/>
  <c r="M245" i="1"/>
  <c r="Q244" i="1"/>
  <c r="M244" i="1"/>
  <c r="Q243" i="1"/>
  <c r="M243" i="1"/>
  <c r="Q242" i="1"/>
  <c r="M242" i="1"/>
  <c r="Q241" i="1"/>
  <c r="M241" i="1"/>
  <c r="Q240" i="1"/>
  <c r="M240" i="1"/>
  <c r="Q234" i="1" l="1"/>
  <c r="M234" i="1"/>
  <c r="Q233" i="1"/>
  <c r="M233" i="1"/>
  <c r="Q232" i="1"/>
  <c r="M232" i="1"/>
  <c r="Q231" i="1"/>
  <c r="M231" i="1"/>
  <c r="Q230" i="1"/>
  <c r="M230" i="1"/>
  <c r="Q229" i="1" l="1"/>
  <c r="M229" i="1"/>
  <c r="Q228" i="1"/>
  <c r="M228" i="1"/>
  <c r="Q227" i="1"/>
  <c r="M227" i="1"/>
  <c r="Q226" i="1"/>
  <c r="M226" i="1"/>
  <c r="Q225" i="1"/>
  <c r="M225" i="1"/>
  <c r="Q224" i="1"/>
  <c r="M224" i="1"/>
  <c r="Q223" i="1"/>
  <c r="M223" i="1"/>
  <c r="Q222" i="1"/>
  <c r="M222" i="1"/>
  <c r="Q221" i="1"/>
  <c r="M221" i="1"/>
  <c r="Q220" i="1" l="1"/>
  <c r="M220" i="1"/>
  <c r="Q219" i="1"/>
  <c r="M219" i="1"/>
  <c r="Q218" i="1"/>
  <c r="M218" i="1"/>
  <c r="Q217" i="1"/>
  <c r="M217" i="1"/>
  <c r="Q216" i="1"/>
  <c r="M216" i="1"/>
  <c r="Q215" i="1"/>
  <c r="M215" i="1"/>
  <c r="Q214" i="1"/>
  <c r="M214" i="1"/>
  <c r="Q213" i="1" l="1"/>
  <c r="M213" i="1"/>
  <c r="Q212" i="1"/>
  <c r="M212" i="1"/>
  <c r="Q211" i="1"/>
  <c r="M211" i="1"/>
  <c r="Q210" i="1"/>
  <c r="M210" i="1"/>
  <c r="Q209" i="1"/>
  <c r="M209" i="1"/>
  <c r="Q208" i="1" l="1"/>
  <c r="M208" i="1"/>
  <c r="Q207" i="1"/>
  <c r="M207" i="1"/>
  <c r="Q206" i="1"/>
  <c r="M206" i="1"/>
  <c r="Q205" i="1"/>
  <c r="M205" i="1"/>
  <c r="Q204" i="1"/>
  <c r="M204" i="1"/>
  <c r="Q203" i="1"/>
  <c r="Q202" i="1" l="1"/>
  <c r="M202" i="1"/>
  <c r="Q201" i="1"/>
  <c r="M201" i="1"/>
  <c r="Q200" i="1"/>
  <c r="M200" i="1"/>
  <c r="Q199" i="1"/>
  <c r="M199" i="1"/>
  <c r="Q198" i="1"/>
  <c r="M198" i="1"/>
  <c r="Q197" i="1"/>
  <c r="M197" i="1"/>
  <c r="Q196" i="1"/>
  <c r="M196" i="1"/>
  <c r="Q195" i="1"/>
  <c r="Q194" i="1"/>
  <c r="M194" i="1"/>
  <c r="Q193" i="1"/>
  <c r="M193" i="1"/>
  <c r="Q192" i="1"/>
  <c r="M192" i="1"/>
  <c r="Q191" i="1"/>
  <c r="M191" i="1"/>
  <c r="Q190" i="1"/>
  <c r="M190" i="1"/>
  <c r="Q189" i="1"/>
  <c r="M189" i="1"/>
  <c r="Q188" i="1"/>
  <c r="M188" i="1"/>
  <c r="Q187" i="1"/>
  <c r="M187" i="1"/>
  <c r="Q186" i="1"/>
  <c r="M186" i="1"/>
  <c r="Q185" i="1"/>
  <c r="M185" i="1"/>
  <c r="Q184" i="1"/>
  <c r="M184" i="1"/>
  <c r="Q183" i="1"/>
  <c r="M183" i="1"/>
  <c r="Q182" i="1"/>
  <c r="M182" i="1"/>
  <c r="Q181" i="1"/>
  <c r="M181" i="1"/>
  <c r="Q180" i="1"/>
  <c r="M180" i="1"/>
  <c r="Q179" i="1" l="1"/>
  <c r="M179" i="1"/>
  <c r="Q178" i="1"/>
  <c r="M178" i="1"/>
  <c r="Q177" i="1"/>
  <c r="M177" i="1"/>
  <c r="Q176" i="1"/>
  <c r="M176" i="1"/>
  <c r="Q175" i="1"/>
  <c r="M175" i="1"/>
  <c r="Q174" i="1"/>
  <c r="M174" i="1"/>
  <c r="Q173" i="1"/>
  <c r="M173" i="1"/>
  <c r="Q172" i="1" l="1"/>
  <c r="M172" i="1"/>
  <c r="Q171" i="1"/>
  <c r="M171" i="1"/>
  <c r="Q170" i="1"/>
  <c r="M170" i="1"/>
  <c r="Q169" i="1"/>
  <c r="M169" i="1"/>
  <c r="Q168" i="1"/>
  <c r="M168" i="1"/>
  <c r="Q167" i="1"/>
  <c r="M167" i="1"/>
  <c r="Q166" i="1"/>
  <c r="Q165" i="1"/>
  <c r="M165" i="1"/>
  <c r="Q164" i="1"/>
  <c r="M164" i="1"/>
  <c r="Q163" i="1"/>
  <c r="M163" i="1"/>
  <c r="Q162" i="1"/>
  <c r="M162" i="1"/>
  <c r="Q161" i="1"/>
  <c r="M161" i="1"/>
  <c r="Q160" i="1" l="1"/>
  <c r="M160" i="1"/>
  <c r="Q159" i="1"/>
  <c r="M159" i="1"/>
  <c r="Q158" i="1"/>
  <c r="M158" i="1"/>
  <c r="Q157" i="1"/>
  <c r="M157" i="1"/>
  <c r="Q156" i="1" l="1"/>
  <c r="M156" i="1"/>
  <c r="Q155" i="1"/>
  <c r="M155" i="1"/>
  <c r="Q154" i="1"/>
  <c r="M154" i="1"/>
  <c r="Q153" i="1"/>
  <c r="M153" i="1"/>
  <c r="Q152" i="1"/>
  <c r="M152" i="1"/>
  <c r="Q151" i="1"/>
  <c r="M151" i="1"/>
  <c r="Q150" i="1"/>
  <c r="M150" i="1"/>
  <c r="Q149" i="1"/>
  <c r="M149" i="1"/>
  <c r="Q148" i="1"/>
  <c r="M148" i="1"/>
  <c r="Q147" i="1"/>
  <c r="M147" i="1"/>
  <c r="Q146" i="1"/>
  <c r="M146" i="1"/>
  <c r="Q145" i="1"/>
  <c r="M145" i="1"/>
  <c r="Q144" i="1"/>
  <c r="M144" i="1"/>
  <c r="Q143" i="1"/>
  <c r="M143" i="1"/>
  <c r="Q142" i="1"/>
  <c r="M142" i="1"/>
  <c r="Q141" i="1" l="1"/>
  <c r="M141" i="1"/>
  <c r="Q140" i="1"/>
  <c r="M140" i="1"/>
  <c r="Q139" i="1"/>
  <c r="M139" i="1"/>
  <c r="Q138" i="1"/>
  <c r="M138" i="1"/>
  <c r="Q137" i="1"/>
  <c r="M137" i="1"/>
  <c r="Q136" i="1"/>
  <c r="M136" i="1"/>
  <c r="Q135" i="1"/>
  <c r="M135" i="1"/>
  <c r="Q134" i="1"/>
  <c r="M134" i="1"/>
  <c r="Q133" i="1"/>
  <c r="M133" i="1"/>
  <c r="Q132" i="1"/>
  <c r="M132" i="1"/>
  <c r="Q131" i="1"/>
  <c r="M131" i="1"/>
  <c r="Q130" i="1"/>
  <c r="M130" i="1"/>
  <c r="Q129" i="1"/>
  <c r="M129" i="1"/>
  <c r="Q128" i="1"/>
  <c r="M128" i="1"/>
  <c r="Q127" i="1"/>
  <c r="M127" i="1"/>
  <c r="Q126" i="1"/>
  <c r="M126" i="1"/>
  <c r="Q125" i="1"/>
  <c r="M125" i="1"/>
  <c r="Q124" i="1"/>
  <c r="M124" i="1"/>
  <c r="Q123" i="1"/>
  <c r="M123" i="1"/>
  <c r="Q122" i="1"/>
  <c r="M122" i="1"/>
  <c r="Q121" i="1" l="1"/>
  <c r="M121" i="1"/>
  <c r="Q120" i="1"/>
  <c r="M120" i="1"/>
  <c r="Q119" i="1"/>
  <c r="M119" i="1"/>
  <c r="Q118" i="1"/>
  <c r="M118" i="1"/>
  <c r="Q117" i="1"/>
  <c r="M117" i="1"/>
  <c r="Q116" i="1"/>
  <c r="M116" i="1"/>
  <c r="Q115" i="1"/>
  <c r="M115" i="1"/>
  <c r="Q114" i="1"/>
  <c r="M114" i="1"/>
  <c r="Q113" i="1"/>
  <c r="M113" i="1"/>
  <c r="Q112" i="1"/>
  <c r="M112" i="1"/>
  <c r="Q111" i="1" l="1"/>
  <c r="M111" i="1"/>
  <c r="Q110" i="1"/>
  <c r="M110" i="1"/>
  <c r="Q109" i="1"/>
  <c r="M109" i="1"/>
  <c r="Q108" i="1"/>
  <c r="M108" i="1"/>
  <c r="Q107" i="1"/>
  <c r="M107" i="1"/>
  <c r="Q106" i="1"/>
  <c r="M106" i="1"/>
  <c r="Q105" i="1"/>
  <c r="M105" i="1"/>
  <c r="Q104" i="1"/>
  <c r="M104" i="1"/>
  <c r="Q103" i="1"/>
  <c r="M103" i="1"/>
  <c r="Q102" i="1"/>
  <c r="M102" i="1"/>
  <c r="Q101" i="1"/>
  <c r="M101" i="1"/>
  <c r="Q100" i="1"/>
  <c r="M100" i="1"/>
  <c r="Q99" i="1"/>
  <c r="M99" i="1"/>
  <c r="Q98" i="1"/>
  <c r="M98" i="1"/>
  <c r="Q97" i="1"/>
  <c r="M97" i="1"/>
  <c r="Q96" i="1"/>
  <c r="M96" i="1"/>
  <c r="Q95" i="1"/>
  <c r="M95" i="1"/>
  <c r="Q94" i="1" l="1"/>
  <c r="M94" i="1"/>
  <c r="Q93" i="1"/>
  <c r="M93" i="1"/>
  <c r="Q92" i="1"/>
  <c r="M92" i="1"/>
  <c r="Q91" i="1"/>
  <c r="M91" i="1"/>
  <c r="Q90" i="1"/>
  <c r="M90" i="1"/>
  <c r="Q89" i="1"/>
  <c r="M89" i="1"/>
  <c r="Q88" i="1" l="1"/>
  <c r="M88" i="1"/>
  <c r="Q87" i="1"/>
  <c r="M87" i="1"/>
  <c r="Q86" i="1"/>
  <c r="M86" i="1"/>
  <c r="Q85" i="1"/>
  <c r="M85" i="1"/>
  <c r="Q84" i="1"/>
  <c r="M84" i="1"/>
  <c r="Q83" i="1"/>
  <c r="M83" i="1"/>
  <c r="Q82" i="1"/>
  <c r="M82" i="1"/>
  <c r="Q81" i="1"/>
  <c r="M81" i="1"/>
  <c r="Q80" i="1"/>
  <c r="M80" i="1"/>
  <c r="Q79" i="1"/>
  <c r="M79" i="1"/>
  <c r="Q78" i="1"/>
  <c r="M78" i="1"/>
  <c r="Q77" i="1"/>
  <c r="M77" i="1"/>
  <c r="Q76" i="1"/>
  <c r="M76" i="1"/>
  <c r="Q75" i="1" l="1"/>
  <c r="M75" i="1"/>
  <c r="Q74" i="1"/>
  <c r="M74" i="1"/>
  <c r="Q73" i="1"/>
  <c r="M73" i="1"/>
  <c r="Q72" i="1"/>
  <c r="M72" i="1"/>
  <c r="Q71" i="1"/>
  <c r="M71" i="1"/>
  <c r="Q70" i="1"/>
  <c r="M70" i="1"/>
  <c r="Q69" i="1" l="1"/>
  <c r="M69" i="1"/>
  <c r="Q68" i="1"/>
  <c r="M68" i="1"/>
  <c r="Q67" i="1"/>
  <c r="M67" i="1"/>
  <c r="Q66" i="1"/>
  <c r="M66" i="1"/>
  <c r="Q65" i="1"/>
  <c r="M65" i="1"/>
  <c r="Q64" i="1"/>
  <c r="M64" i="1"/>
  <c r="Q63" i="1"/>
  <c r="M63" i="1"/>
  <c r="Q62" i="1"/>
  <c r="M62" i="1"/>
  <c r="Q61" i="1"/>
  <c r="M61" i="1"/>
  <c r="Q60" i="1"/>
  <c r="M60" i="1"/>
  <c r="Q59" i="1"/>
  <c r="M59" i="1"/>
  <c r="Q58" i="1"/>
  <c r="M58" i="1"/>
  <c r="Q57" i="1"/>
  <c r="M57" i="1"/>
  <c r="Q56" i="1"/>
  <c r="M56" i="1"/>
  <c r="Q55" i="1" l="1"/>
  <c r="M55" i="1"/>
  <c r="Q54" i="1"/>
  <c r="M54" i="1"/>
  <c r="Q53" i="1"/>
  <c r="M53" i="1"/>
  <c r="Q52" i="1"/>
  <c r="M52" i="1"/>
  <c r="Q51" i="1"/>
  <c r="M51" i="1"/>
  <c r="Q50" i="1"/>
  <c r="M50" i="1"/>
  <c r="Q49" i="1"/>
  <c r="M49" i="1"/>
  <c r="Q48" i="1"/>
  <c r="M48" i="1"/>
  <c r="Q47" i="1"/>
  <c r="M47" i="1"/>
  <c r="Q46" i="1"/>
  <c r="M46" i="1"/>
  <c r="Q45" i="1"/>
  <c r="M45" i="1"/>
  <c r="Q44" i="1"/>
  <c r="M44" i="1"/>
  <c r="Q43" i="1"/>
  <c r="Q42" i="1" l="1"/>
  <c r="M42" i="1"/>
  <c r="Q41" i="1"/>
  <c r="M41" i="1"/>
  <c r="Q40" i="1"/>
  <c r="M40" i="1"/>
  <c r="Q39" i="1"/>
  <c r="M39" i="1"/>
  <c r="Q38" i="1"/>
  <c r="G38" i="1"/>
  <c r="Q37" i="1"/>
  <c r="M37" i="1"/>
  <c r="Q36" i="1"/>
  <c r="M36" i="1"/>
  <c r="Q35" i="1"/>
  <c r="M35" i="1"/>
  <c r="Q34" i="1" l="1"/>
  <c r="M34" i="1"/>
  <c r="Q33" i="1"/>
  <c r="M33" i="1"/>
  <c r="Q32" i="1"/>
  <c r="M32" i="1"/>
  <c r="Q31" i="1"/>
  <c r="M31" i="1"/>
  <c r="Q30" i="1"/>
  <c r="M30" i="1"/>
  <c r="Q29" i="1"/>
  <c r="M29" i="1"/>
  <c r="Q28" i="1" l="1"/>
  <c r="M28" i="1"/>
  <c r="Q27" i="1"/>
  <c r="M27" i="1"/>
  <c r="Q26" i="1"/>
  <c r="M26" i="1"/>
  <c r="Q25" i="1"/>
  <c r="M25" i="1"/>
  <c r="Q24" i="1"/>
  <c r="M24" i="1"/>
  <c r="Q23" i="1" l="1"/>
  <c r="M23" i="1"/>
  <c r="Q22" i="1"/>
  <c r="M22" i="1"/>
  <c r="Q21" i="1"/>
  <c r="M21" i="1"/>
  <c r="Q20" i="1"/>
  <c r="M20" i="1"/>
  <c r="Q19" i="1"/>
  <c r="M19" i="1"/>
  <c r="Q18" i="1"/>
  <c r="M18" i="1"/>
  <c r="Q17" i="1"/>
  <c r="Q16" i="1"/>
  <c r="Q15" i="1"/>
  <c r="M15" i="1"/>
  <c r="Q14" i="1"/>
  <c r="M14" i="1"/>
  <c r="Q13" i="1"/>
  <c r="M13" i="1"/>
  <c r="Q12" i="1"/>
  <c r="M12" i="1"/>
  <c r="Q11" i="1"/>
  <c r="M11" i="1"/>
</calcChain>
</file>

<file path=xl/comments1.xml><?xml version="1.0" encoding="utf-8"?>
<comments xmlns="http://schemas.openxmlformats.org/spreadsheetml/2006/main">
  <authors>
    <author>Mariel Matos - Registro</author>
    <author>mmartinez</author>
  </authors>
  <commentList>
    <comment ref="F75" authorId="0" shapeId="0">
      <text>
        <r>
          <rPr>
            <b/>
            <sz val="9"/>
            <color indexed="81"/>
            <rFont val="Tahoma"/>
            <family val="2"/>
          </rPr>
          <t>Mariel Matos - Registro:</t>
        </r>
        <r>
          <rPr>
            <sz val="9"/>
            <color indexed="81"/>
            <rFont val="Tahoma"/>
            <family val="2"/>
          </rPr>
          <t xml:space="preserve">
no puedo modificar esta celda. Favor validar y habilitar 
</t>
        </r>
      </text>
    </comment>
    <comment ref="G104" authorId="0" shapeId="0">
      <text>
        <r>
          <rPr>
            <b/>
            <sz val="9"/>
            <color indexed="81"/>
            <rFont val="Tahoma"/>
            <charset val="1"/>
          </rPr>
          <t>Mariel Matos - Registro:</t>
        </r>
        <r>
          <rPr>
            <sz val="9"/>
            <color indexed="81"/>
            <rFont val="Tahoma"/>
            <charset val="1"/>
          </rPr>
          <t xml:space="preserve">
Debes gestionar lo que dice el procedimiento. Ya que en el ranking de NOBACI se miden las evidencias del cumplimiento del procedimiento. </t>
        </r>
      </text>
    </comment>
    <comment ref="F105" authorId="0" shapeId="0">
      <text>
        <r>
          <rPr>
            <b/>
            <sz val="9"/>
            <color indexed="81"/>
            <rFont val="Tahoma"/>
            <family val="2"/>
          </rPr>
          <t>Mariel Matos - Registro:</t>
        </r>
        <r>
          <rPr>
            <sz val="9"/>
            <color indexed="81"/>
            <rFont val="Tahoma"/>
            <family val="2"/>
          </rPr>
          <t xml:space="preserve">
Qué tareas implica? Debes detallas en qué consiste</t>
        </r>
      </text>
    </comment>
    <comment ref="S164" authorId="0" shapeId="0">
      <text>
        <r>
          <rPr>
            <b/>
            <sz val="9"/>
            <color indexed="81"/>
            <rFont val="Tahoma"/>
            <family val="2"/>
          </rPr>
          <t>Mariel Matos - Registro:</t>
        </r>
        <r>
          <rPr>
            <sz val="9"/>
            <color indexed="81"/>
            <rFont val="Tahoma"/>
            <family val="2"/>
          </rPr>
          <t xml:space="preserve">
Es importante aclarar este tipo de actividades, Es muy importante este proceso que realizas.
</t>
        </r>
      </text>
    </comment>
    <comment ref="H305" authorId="0" shapeId="0">
      <text>
        <r>
          <rPr>
            <b/>
            <sz val="9"/>
            <color indexed="81"/>
            <rFont val="Tahoma"/>
            <family val="2"/>
          </rPr>
          <t>Mariel Matos - Registro:</t>
        </r>
        <r>
          <rPr>
            <sz val="9"/>
            <color indexed="81"/>
            <rFont val="Tahoma"/>
            <family val="2"/>
          </rPr>
          <t xml:space="preserve">
Revisar META </t>
        </r>
      </text>
    </comment>
    <comment ref="I305" authorId="0" shapeId="0">
      <text>
        <r>
          <rPr>
            <b/>
            <sz val="9"/>
            <color indexed="81"/>
            <rFont val="Tahoma"/>
            <family val="2"/>
          </rPr>
          <t>Mariel Matos - Registro:</t>
        </r>
        <r>
          <rPr>
            <sz val="9"/>
            <color indexed="81"/>
            <rFont val="Tahoma"/>
            <family val="2"/>
          </rPr>
          <t xml:space="preserve">
Identificar la actividad más importante </t>
        </r>
      </text>
    </comment>
    <comment ref="J305" authorId="0" shapeId="0">
      <text>
        <r>
          <rPr>
            <b/>
            <sz val="9"/>
            <color indexed="81"/>
            <rFont val="Tahoma"/>
            <family val="2"/>
          </rPr>
          <t>Mariel Matos - Registro:</t>
        </r>
        <r>
          <rPr>
            <sz val="9"/>
            <color indexed="81"/>
            <rFont val="Tahoma"/>
            <family val="2"/>
          </rPr>
          <t xml:space="preserve">
Cuál sería la fecha probable?</t>
        </r>
      </text>
    </comment>
    <comment ref="J309" authorId="0" shapeId="0">
      <text>
        <r>
          <rPr>
            <b/>
            <sz val="9"/>
            <color indexed="81"/>
            <rFont val="Tahoma"/>
            <family val="2"/>
          </rPr>
          <t>Mariel Matos - Registro:</t>
        </r>
        <r>
          <rPr>
            <sz val="9"/>
            <color indexed="81"/>
            <rFont val="Tahoma"/>
            <family val="2"/>
          </rPr>
          <t xml:space="preserve">
Cuál sería la fecha probable?
</t>
        </r>
      </text>
    </comment>
    <comment ref="J324" authorId="1" shapeId="0">
      <text>
        <r>
          <rPr>
            <b/>
            <sz val="9"/>
            <color indexed="81"/>
            <rFont val="Tahoma"/>
            <family val="2"/>
          </rPr>
          <t>mmartinez:</t>
        </r>
        <r>
          <rPr>
            <sz val="9"/>
            <color indexed="81"/>
            <rFont val="Tahoma"/>
            <family val="2"/>
          </rPr>
          <t xml:space="preserve">
Le sugiero indicar una fecha por la actividad descrita es algo que se realizara una vez al año</t>
        </r>
      </text>
    </comment>
  </commentList>
</comments>
</file>

<file path=xl/sharedStrings.xml><?xml version="1.0" encoding="utf-8"?>
<sst xmlns="http://schemas.openxmlformats.org/spreadsheetml/2006/main" count="3902" uniqueCount="1655">
  <si>
    <t>EJES ESTRATEGICOS</t>
  </si>
  <si>
    <t>OBJETIVO(S) GENERAL(ES)</t>
  </si>
  <si>
    <t>OBJETIVO(S) ESPECÍFICO(S)</t>
  </si>
  <si>
    <t>% Avance de Tarea</t>
  </si>
  <si>
    <t>% Avance Real</t>
  </si>
  <si>
    <t>Cálculo de Riesgos y Actividades de Mitigación</t>
  </si>
  <si>
    <t>Riesgo</t>
  </si>
  <si>
    <t>Probabilidad</t>
  </si>
  <si>
    <t>Impacto</t>
  </si>
  <si>
    <t>Gravedad</t>
  </si>
  <si>
    <t>Acciones de Mitigación</t>
  </si>
  <si>
    <t>Comentarios</t>
  </si>
  <si>
    <t>Vinculación con la Plan Desarrollo Institucional</t>
  </si>
  <si>
    <t>LINEAS DE ACCIÓN</t>
  </si>
  <si>
    <t>Objetivo(s) General(es)</t>
  </si>
  <si>
    <t>Objetivo(s) Especifico(s)</t>
  </si>
  <si>
    <t>Fecha de Alcance</t>
  </si>
  <si>
    <t>Meta</t>
  </si>
  <si>
    <t>Peso</t>
  </si>
  <si>
    <t>1.1 Consolidar modelos académicos reforzando su vinculación al emprendimiento.</t>
  </si>
  <si>
    <t>2.1 Fortalecer la calidad de los programas académicos.</t>
  </si>
  <si>
    <t>2.2 Reforzar la calidad de nuestros servicios.</t>
  </si>
  <si>
    <t>1.1.1 Relanzar los programas académicos orientados al emprendimiento.</t>
  </si>
  <si>
    <t>1.1.2 Implementar nuevos programas de emprendimiento.</t>
  </si>
  <si>
    <t>1.1.3 Establecer alianzas y organismos estratégicos para impulsar el emprendimiento.</t>
  </si>
  <si>
    <t>2.2.1 Incrementar la satisfacción de nuestros clientes.</t>
  </si>
  <si>
    <t>2.2.4 Eficientizar los procesos administrativos.</t>
  </si>
  <si>
    <t>2.3.1 Mejorar el posicionamiento institucional en el ranking regional de educación superior.</t>
  </si>
  <si>
    <t>2.3.2 Incrementar el número de reconocimientos, premios y certificaciones internacionales de la institución.</t>
  </si>
  <si>
    <t>3.1.2 Crear capacitaciones nuevas acorde con las necesidades del mercado.</t>
  </si>
  <si>
    <t>3.1.3 Implementar proyectos de innovación educativa.</t>
  </si>
  <si>
    <t>1.1.1.1 Implementar nuevas actividades o proyectos dentro de nuestros programas académicos.</t>
  </si>
  <si>
    <t>1.1.3.2 Establecer organismos internos para el desarrollo del emprendimiento.</t>
  </si>
  <si>
    <t>2.1.1.1 Realizar proceso de acreditación de los programas académicos seleccionados.</t>
  </si>
  <si>
    <t>2.1.4.2 Realizar un plan de comunicación intensiva de la institución y de nuestros cursos en todos los medios disponibles.</t>
  </si>
  <si>
    <t>2.2.1.3 Aumentar el nivel de satisfacción de nuestros clientes corporativos.</t>
  </si>
  <si>
    <t>2.3.1.1 Estudiar y analizar los ranking que aplican a nuestra realidad institucional.</t>
  </si>
  <si>
    <t>2.3.1.2 Definir plan de posicionamiento en el ranking.</t>
  </si>
  <si>
    <t>2.3.2.1 Participar en los diferentes concursos, premios y reconocimientos relacionados al rango de acción de la institución.</t>
  </si>
  <si>
    <t>3.1.3.1 Adquirir nuevas tecnologías aplicadas al proceso de enseñanza - aprendizaje.</t>
  </si>
  <si>
    <t>2.2.3.2 Adquirir equipos de última generación.</t>
  </si>
  <si>
    <t>2.2.4.1 Reingeniería de procesos administrativos.</t>
  </si>
  <si>
    <t>Actividades - Procesos</t>
  </si>
  <si>
    <t>Ejes Estratégicos</t>
  </si>
  <si>
    <t>Línea de Acción</t>
  </si>
  <si>
    <t>LISTAS PREDECIBLES</t>
  </si>
  <si>
    <t>Indicadores</t>
  </si>
  <si>
    <t>Departamento de Planificación y Desarrollo</t>
  </si>
  <si>
    <t>Planificación Operativa Anual 2019</t>
  </si>
  <si>
    <t>Proyecto</t>
  </si>
  <si>
    <t>Actividad</t>
  </si>
  <si>
    <t>4.1.4 Optimización de Recursos.</t>
  </si>
  <si>
    <t>4.1.4.1 Incrementar la recuperación de cobros.</t>
  </si>
  <si>
    <r>
      <t xml:space="preserve">1. Formar talento humano con capacidad </t>
    </r>
    <r>
      <rPr>
        <b/>
        <sz val="11"/>
        <rFont val="Calibri"/>
        <family val="2"/>
      </rPr>
      <t>emprendedora.</t>
    </r>
  </si>
  <si>
    <r>
      <t xml:space="preserve">2. </t>
    </r>
    <r>
      <rPr>
        <b/>
        <sz val="11"/>
        <rFont val="Calibri"/>
        <family val="2"/>
      </rPr>
      <t>Referente</t>
    </r>
    <r>
      <rPr>
        <sz val="11"/>
        <color theme="1"/>
        <rFont val="Calibri"/>
        <family val="2"/>
      </rPr>
      <t xml:space="preserve"> de educación tecnológica.</t>
    </r>
  </si>
  <si>
    <t>3. Innovación de nuestros programas académicos.</t>
  </si>
  <si>
    <r>
      <t xml:space="preserve">4. Ser </t>
    </r>
    <r>
      <rPr>
        <b/>
        <sz val="11"/>
        <rFont val="Calibri"/>
        <family val="2"/>
      </rPr>
      <t>Autosostenible.</t>
    </r>
  </si>
  <si>
    <r>
      <t>5. Proyectar nuestros profesionales a</t>
    </r>
    <r>
      <rPr>
        <b/>
        <sz val="11"/>
        <rFont val="Calibri"/>
        <family val="2"/>
      </rPr>
      <t xml:space="preserve"> nivel nacional e internacional.</t>
    </r>
  </si>
  <si>
    <t>2.3 Mejorar el posicionamiento institucional en los ranking internacionales.</t>
  </si>
  <si>
    <t>3.1 Fortalecer las actualizaciones de nuestros programas académicos tomando como referencia los estándares internacionales de acuerdo a las normativas nacionales.</t>
  </si>
  <si>
    <t>4.1 Aumentar fuentes de ingreso.</t>
  </si>
  <si>
    <t>4.2 Optimizar costos operativos.</t>
  </si>
  <si>
    <t>5.1 Crear programas y alianzas nacionales e internacionales para realizar intercambio de conocimiento de forma presencial y virtual.</t>
  </si>
  <si>
    <t>5.2 Implementar iniciativas de comunicación de impacto internacional.</t>
  </si>
  <si>
    <t>2.1.1 Acreditar los programas académicos a nivel internacional.</t>
  </si>
  <si>
    <t>2.1.2 Ofertar programas académicos actualizados.</t>
  </si>
  <si>
    <t>2.1.3 Contar con docentes formados al más alto nivel y certificados.</t>
  </si>
  <si>
    <t>2.1.4 Reforzar el plan de marketing y comunicación.</t>
  </si>
  <si>
    <t>2.2.2 Incrementar la satisfacción de nuestros colaboradores.</t>
  </si>
  <si>
    <t>2.2.3 Implementar tecnologías de última generación.</t>
  </si>
  <si>
    <t>3.1.1 Incrementar nuestro campus virtual.</t>
  </si>
  <si>
    <t>4.1.1 Ampliar la oferta académica de educación superior y permanente.</t>
  </si>
  <si>
    <t>4.1.2 Establecer nuevas alianzas con instituciones del sector público y privado.</t>
  </si>
  <si>
    <t>4.1.3 Incrementar la presencia a nivel nacional.</t>
  </si>
  <si>
    <t>4.2.1 Aumentar la productividad docente.</t>
  </si>
  <si>
    <t>4.2.2 Optimizar uso de espacio de aulas, laboratorios y talleres.</t>
  </si>
  <si>
    <t>4.2.3 Controlar los niveles de rentabilidad por oferta académica.</t>
  </si>
  <si>
    <t>5.1.1 Gestionar acuerdos internacionales para intercambios.</t>
  </si>
  <si>
    <t>5.2.1 Crear un plan de comunicación para el mercado internacional.</t>
  </si>
  <si>
    <t>1.1.2.1 Implementar concursos enfocados al emprendimiento.</t>
  </si>
  <si>
    <t>1.1.2.2 Realizar programas académicos enfocados al emprendimiento.</t>
  </si>
  <si>
    <t>1.1.3.1 Lograr acuerdos para el financiamiento de proyectos de emprendimiento.</t>
  </si>
  <si>
    <t>2.1.2.1 Actualizar programas académicos educación superior.</t>
  </si>
  <si>
    <t>2.1.2.2 Actualizar programas académicos educación permanente.</t>
  </si>
  <si>
    <t>2.1.3.1 Mejorar el plan de capacitación docente.</t>
  </si>
  <si>
    <t>2.1.4.1 Reforzar plan de marketing.</t>
  </si>
  <si>
    <t>2.2.1.1 Aumentar el nivel de satisfacción de los estudiantes.</t>
  </si>
  <si>
    <t>2.2.1.2 Aumentar el nivel de satisfacción de los empleadores.</t>
  </si>
  <si>
    <t>2.2.2.1 Realizar actividades de integración.</t>
  </si>
  <si>
    <t>2.2.2.2 Mejorar el sistema de comunicación interna.</t>
  </si>
  <si>
    <t>2.2.2.3 Mejorar el clima laboral.</t>
  </si>
  <si>
    <t>2.2.3.1 Actualizar los equipos existentes.</t>
  </si>
  <si>
    <t>2.3.1.3 Establecer ciclo de implementación del plan de ranking de la institución.</t>
  </si>
  <si>
    <t>3.1.1.1 Ampliar la capacidad de nuestro campus virtual.</t>
  </si>
  <si>
    <t>3.1.1.2 Incrementar la oferta académica virtual.</t>
  </si>
  <si>
    <t>3.1.1.3 Crear y promocionar nuevos programas virtuales de interés nacional e internacional.</t>
  </si>
  <si>
    <t>3.1.2.1 Hacer levantamiento de las necesidades del mercado.</t>
  </si>
  <si>
    <t>3.1.2.2 Promocionar y apertura nuevos cursos.</t>
  </si>
  <si>
    <t>4.1.1.1 Crear nuevas carreras.</t>
  </si>
  <si>
    <t>4.1.1.2 Crear nuevos cursos de educación permanente.</t>
  </si>
  <si>
    <t>4.1.2.1 Realizar acuerdos o convenios de capacitación que generen ingresos.</t>
  </si>
  <si>
    <t>4.1.3.1 Implementar programas de capacitación con una amplia cobertura a nivel nacional.</t>
  </si>
  <si>
    <t>4.2.1.1 Aumentar el cumplimiento de los contratos de labor docente.</t>
  </si>
  <si>
    <t>4.2.2.1 Reducir el nivel de ocio de los espacios destinados a la docencia.</t>
  </si>
  <si>
    <t>4.2.3.1 Controlar los niveles de rentabilidad en relación a cantidad de estudiantes por curso.</t>
  </si>
  <si>
    <t>5.1.1.1 Establecer acuerdos con instituciones homólogas para el intercambio de docentes y estudiantes.</t>
  </si>
  <si>
    <t>5.2.1.1 Establecer presencias físicas y comunicaciones internacionales de la institución.</t>
  </si>
  <si>
    <t>Admisiones</t>
  </si>
  <si>
    <t>2. Referente de educación tecnológica.</t>
  </si>
  <si>
    <t>Aumento de matrícula</t>
  </si>
  <si>
    <t>4. Ser Autosostenible.</t>
  </si>
  <si>
    <t>% de candidatos por carreras admitidos</t>
  </si>
  <si>
    <t>Proceso Cambio de Carrera</t>
  </si>
  <si>
    <t xml:space="preserve">Cantidad de readmisión procesadas / Cantidad de readmisión solicitada </t>
  </si>
  <si>
    <t xml:space="preserve">Cantidad de solicitudes de cambio de carrera procesadas / Cantidad de solicitudes de cambio de carrera solicitada </t>
  </si>
  <si>
    <t xml:space="preserve">Procesar las solicitudes en ORBI de los que solicitan cambio de carrera </t>
  </si>
  <si>
    <t xml:space="preserve">Procesar las solicitudes en ORBI de los que solicitan readmisión </t>
  </si>
  <si>
    <t>Procesar al 100% todas las solicitudes</t>
  </si>
  <si>
    <t>Que no se de la respuesta en el tiempo calendarizado</t>
  </si>
  <si>
    <t>Que no se entregue todos los expedientes de los admitidos inscritos.</t>
  </si>
  <si>
    <t>Feria ExpoITLA</t>
  </si>
  <si>
    <t xml:space="preserve">Visita en: colegios, politécnicos y escuelas para promoción de las carreras. </t>
  </si>
  <si>
    <t>No se tiene un transporte exclusivo para el departamento de Admisiones.</t>
  </si>
  <si>
    <t>Participar en la Feria del Libro</t>
  </si>
  <si>
    <t>Que las empresas no tengan disponibilidad para las citas.</t>
  </si>
  <si>
    <t>Conocer las fechas a tiempo para calendarizar las ordenes de compra.</t>
  </si>
  <si>
    <t>Las fechas son publicadas por el Ministerio de Cultura.</t>
  </si>
  <si>
    <t>Participar en la Feria Exduexpo</t>
  </si>
  <si>
    <t>Media Tours</t>
  </si>
  <si>
    <t>Trabajar el calendario de visita con mas tiempo.</t>
  </si>
  <si>
    <t>Open House</t>
  </si>
  <si>
    <t>Trabajar el calendario de admisiones para tener mas tiempo de entrega de resultados.</t>
  </si>
  <si>
    <t>Que el 90% de admitidos no pueda asistir</t>
  </si>
  <si>
    <t>Entrega de expedientes a Registro</t>
  </si>
  <si>
    <t xml:space="preserve">Número de admitidos en función del número de candidatos </t>
  </si>
  <si>
    <t>Ambientación</t>
  </si>
  <si>
    <t>Evaluación Expedientes</t>
  </si>
  <si>
    <t>Tener inscritos 2,959 estudiantes en Educación Superior</t>
  </si>
  <si>
    <t>Visita a las empresas para promoción de las carreras.</t>
  </si>
  <si>
    <t xml:space="preserve">Procesar las solicitudes en ORBI de los que solicitan Apelación </t>
  </si>
  <si>
    <t xml:space="preserve">Que los medios no tengan citas disponibles en sus agendas próximas. </t>
  </si>
  <si>
    <t>Dar una prórroga en el calendario académico para darle respuesta.</t>
  </si>
  <si>
    <t>Correos informativos y coordinación de llamadas a los admitidos.</t>
  </si>
  <si>
    <t>Coordinar actividades dinámicas que dejen claro a los visitantes los objetivos de cada carrera.</t>
  </si>
  <si>
    <t>Coordinar talleres de todos los centros, con actividades dinámicas que dejen claro los objetivos de cada carrera.</t>
  </si>
  <si>
    <t>Programar las visitas con tiempo y solicitar los recursos que se ameriten.</t>
  </si>
  <si>
    <t>Falta de disponibilidad de recursos para realizar las visitas programadas.</t>
  </si>
  <si>
    <t>Falta de disponibilidad de recursos para participar en la Feria del Libro.</t>
  </si>
  <si>
    <t>Proceso Readmisión</t>
  </si>
  <si>
    <t>Proceso de Apelación</t>
  </si>
  <si>
    <t>Falta de disponibilidad de recursos para participar en la Feria de Eduexpo</t>
  </si>
  <si>
    <t>2. Referente de educación tecnológica</t>
  </si>
  <si>
    <t>2.2.1.1 Aumentar el nivel de satisfacción de los estudiantes</t>
  </si>
  <si>
    <t>Biblioteca</t>
  </si>
  <si>
    <t>Incremento de las bibliografías libros físicos</t>
  </si>
  <si>
    <t>% de satisfacción  de los profesores, estudiantes y todos los usuarios</t>
  </si>
  <si>
    <t>Aumentar la satisfacción de los usuarios</t>
  </si>
  <si>
    <t>Anual</t>
  </si>
  <si>
    <t>Solicitar las bibliografías a los Coordinadores de Centros de Excelencia</t>
  </si>
  <si>
    <t>Incremento de libros electrónicos (ebooks)</t>
  </si>
  <si>
    <t>% de satisfacción  de los estudiantes y administrativos</t>
  </si>
  <si>
    <t>Incremento de revistas electrónicas</t>
  </si>
  <si>
    <t>Incumplimiento de la meta de satisfacción</t>
  </si>
  <si>
    <t>Incrementar las adquisición</t>
  </si>
  <si>
    <t>Solicitar con anticipación la adquisición.</t>
  </si>
  <si>
    <t>Adquisición y/o actualización de software para biblioteca.</t>
  </si>
  <si>
    <t>Aumentar el alcance de búsquedas bibliográficas</t>
  </si>
  <si>
    <t>Calidad en la Gestión</t>
  </si>
  <si>
    <t xml:space="preserve">Inducción de procesos </t>
  </si>
  <si>
    <t>Cantidad de personal participante en la inducción de procesos/Total de personal de nuevo ingreso y/o en cambio de posición</t>
  </si>
  <si>
    <t>100% Procesos Ejecutados según aplique</t>
  </si>
  <si>
    <t>Inducir al personal de nuevo ingreso y en cambio de posición en sus procesos correspondientes</t>
  </si>
  <si>
    <t>Trimestral</t>
  </si>
  <si>
    <t>Solicitar la información semanal al departamento de RRHH.</t>
  </si>
  <si>
    <t>Programa de mejora continua</t>
  </si>
  <si>
    <t>Cantidad de sugerencias de mejora continua sometidas</t>
  </si>
  <si>
    <t>5 sugerencias/cuatrimestre</t>
  </si>
  <si>
    <t>Implementar las sugerencias de mejora sometidas que apliquen según los criterios del programa</t>
  </si>
  <si>
    <t>Cuatrimestral</t>
  </si>
  <si>
    <t xml:space="preserve">Falta de interés de los colaboradores para participar en este tipo de iniciativas </t>
  </si>
  <si>
    <t>Realizar un plan de comunicación y promoción  del programa</t>
  </si>
  <si>
    <t>Fortalecimiento  en la Gestión de Riesgos de Procesos</t>
  </si>
  <si>
    <t>Cantidad de Productos No Conformes Tratados / Cantidad  Productos No Conformes (PNC) detectados</t>
  </si>
  <si>
    <t>Disminuir en % la cantidad de Productos No Conformes (PNC)</t>
  </si>
  <si>
    <t>Actualizar la tabla de tratamiento de Productos No Conformes (PNC)</t>
  </si>
  <si>
    <t>Semestral</t>
  </si>
  <si>
    <t>Que los responsables de procesos no identifiquen sus Productos No Conformes (PNC)</t>
  </si>
  <si>
    <t>Calendarizar recordatorios para enviarles a las áreas sus tablas de Productos No Conformes (PNC)</t>
  </si>
  <si>
    <t>Cantidad de riesgos tratados / Cantidad de Riesgos ocurridos</t>
  </si>
  <si>
    <t>90% de los riesgos ocurridos con tratamientos aplicados oportunamente</t>
  </si>
  <si>
    <t>Revisar y actualizar la matriz de riesgos</t>
  </si>
  <si>
    <t>Falta de interés y seguimiento de los responsables de procesos en la aplicación de controles de los riesgos</t>
  </si>
  <si>
    <t>Auditorías Internas</t>
  </si>
  <si>
    <t>Cantidad de procesos auditados/Cantidad de procesos programados</t>
  </si>
  <si>
    <t>100% procesos auditados  según lo planificado</t>
  </si>
  <si>
    <t>Hacer programa de auditoría interna</t>
  </si>
  <si>
    <t>Exclusión de un proceso del SGC dentro del Programa de Auditoría</t>
  </si>
  <si>
    <t>Realizar el programa de auditoría basado en el Mapa de Procesos institucional</t>
  </si>
  <si>
    <t>Diagnóstico del Sistema de Gestión de Calidad (SGC)</t>
  </si>
  <si>
    <t>Informe de la Revisión por la Dirección</t>
  </si>
  <si>
    <t>Informe de la Revisión por la Dirección actualizado</t>
  </si>
  <si>
    <t>Realizar la Revisión por la dirección</t>
  </si>
  <si>
    <t>Completar los formularios de checklist de la Revisión por la Dirección</t>
  </si>
  <si>
    <t>1. Formar talento humano con capacidad emprendedora.</t>
  </si>
  <si>
    <t>Emprendimiento</t>
  </si>
  <si>
    <t>Cantidad de talleres programados/Cantidad de talleres realizados por cuatrimestre</t>
  </si>
  <si>
    <t>Programación con las instituciones y speaker, para organizar y programar los talleres.</t>
  </si>
  <si>
    <t>Falta de interés por parte de nuestra comunidad académica.</t>
  </si>
  <si>
    <t>Coordinar con los docentes de las diferentes áreas, para que motiven a los estudiantes y lo coloquen como parte de las actividades de la asignatura.</t>
  </si>
  <si>
    <t>Semana del Emprendimiento ITLA</t>
  </si>
  <si>
    <t>Evento realizado/Cantidad de asistentes por actividad programada</t>
  </si>
  <si>
    <t>No hacer las invitaciones y convocatorias con tiempo.</t>
  </si>
  <si>
    <t>Hacer los contactos con tiempo, para que los ponentes nos aparten un espacio en sus agendas.</t>
  </si>
  <si>
    <t>Participar en 2 competencias de emprendimiento al año</t>
  </si>
  <si>
    <t>Identificación  las posibles competencias de emprendimientos en las cuales podamos participar</t>
  </si>
  <si>
    <t>Falta de interés por parte de los estudiantes</t>
  </si>
  <si>
    <t>Realizar estas iniciativas con el apoyo de los docentes.</t>
  </si>
  <si>
    <t>Participación en Competencia de Planes de negocios del MESCYt</t>
  </si>
  <si>
    <t>Participar en  2 planes de negocios</t>
  </si>
  <si>
    <t>Selección y  asesoramiento los proyectos con mas posibilidades y que cumplan con los requerimientos solicitados por el MESCYT</t>
  </si>
  <si>
    <t>Que el MESCYT no realice la competencia o que no envíe la convocatoria con  y que los docentes no motiven a los estudiantes.</t>
  </si>
  <si>
    <t>Hacer los contactos con la Encargada de la competencia en el MESCYT para conocer las fechas con tiempo suficiente para que los estudiantes puedan aplicar e incentivar a los chicos.</t>
  </si>
  <si>
    <t>ITLA EMPRENDE 2018. Competencia de ideas Emprendedoras e innovadoras.</t>
  </si>
  <si>
    <t>Número de proyectos presentados / Número de proyecto aprobados</t>
  </si>
  <si>
    <t>Falta de interés de los estudiantes para participar de los proyectos o ideas de negocios.</t>
  </si>
  <si>
    <t>Gestionar beneficios que atraigan a los estudiante a participar.</t>
  </si>
  <si>
    <t>Números de proyectos presentados</t>
  </si>
  <si>
    <t>Ampliación y gestión de patrocinios</t>
  </si>
  <si>
    <t>Falta de interés de las empresas para apoyar este tipo de iniciativas.</t>
  </si>
  <si>
    <t>Hacer los contactos y enviar las solicitudes con un tiempo prudente previo al evento.</t>
  </si>
  <si>
    <t>Programación de actividades con el Clúster de emprendimiento dirigida a los gestores.</t>
  </si>
  <si>
    <t xml:space="preserve">Cantidad de actividades programadas/participación </t>
  </si>
  <si>
    <t>Participar en  3 actividades durante el año</t>
  </si>
  <si>
    <t>Que las convocatorias no se hagan a tiempo.</t>
  </si>
  <si>
    <t>Suscripción de alianzas para el fortalecimiento del emprendimiento</t>
  </si>
  <si>
    <t>Números de alianzas firmadas</t>
  </si>
  <si>
    <t>Suscribir 2 alianzas al año</t>
  </si>
  <si>
    <t>Coordinación de encuentros y reuniones con partners estratégicos</t>
  </si>
  <si>
    <t>4.1.1 Ampliar la oferta académica de educación superior y permanente</t>
  </si>
  <si>
    <t>4.1.1.1 Crear nuevas carreras</t>
  </si>
  <si>
    <t>Apertura del Tecnólogo</t>
  </si>
  <si>
    <t>Dar seguimiento a los procesos que ameriten la aprobación de la propuesta</t>
  </si>
  <si>
    <t>Enero 2019</t>
  </si>
  <si>
    <t>Propuesta del Tecnólogo en Telecomunicaciones.</t>
  </si>
  <si>
    <t>Propuesta Finalizada y Revisada luego de las observaciones del MESCYT.</t>
  </si>
  <si>
    <t>Completar documento de propuesta de carreras nuevas de la MESCYT. Apertura del Tecnólogo.</t>
  </si>
  <si>
    <t>Agosto 2019</t>
  </si>
  <si>
    <t xml:space="preserve">Elaboración de del Proyecto </t>
  </si>
  <si>
    <t xml:space="preserve">Completar documento de propuesta de carreras nuevas de la MESCYT. </t>
  </si>
  <si>
    <t>Diciembre 2019</t>
  </si>
  <si>
    <t>Charlas y Talleres sobre temas de tendencia</t>
  </si>
  <si>
    <t>Cantidad de estudiantes y docentes asistentes/ Cantidad de estudiantes y docentes invitados</t>
  </si>
  <si>
    <t>Por lo menos uno por cuatrimestre</t>
  </si>
  <si>
    <t>Coordinar los eventos alusivos a temas de tendencia</t>
  </si>
  <si>
    <t xml:space="preserve">Falta de interés y participación de la comunidad estudiantil. </t>
  </si>
  <si>
    <t>Conferencia  Solar Power International.</t>
  </si>
  <si>
    <t>Participación exitosa en esta actividad</t>
  </si>
  <si>
    <t>Participación exitosa en  la conferencia</t>
  </si>
  <si>
    <t>Comunicar a los docentes las buenas prácticas aprendidas e implementarlas en el centro de excelencia</t>
  </si>
  <si>
    <t>Septiembre 2019</t>
  </si>
  <si>
    <t xml:space="preserve">Falta de disponibilidad de los recursos que se ameritan </t>
  </si>
  <si>
    <t xml:space="preserve">Gestionar en tiempo oportuno los procesos y recursos que se requieren. </t>
  </si>
  <si>
    <t>Presupuesto USD$ 3,000 Aproximadamente</t>
  </si>
  <si>
    <t>Conferencia CES.</t>
  </si>
  <si>
    <t xml:space="preserve">Actualización de programas </t>
  </si>
  <si>
    <t>Programas requeridos 100% actualizados</t>
  </si>
  <si>
    <t xml:space="preserve"> -Revisar  y actualizar los programas de educación permanente según corresponda</t>
  </si>
  <si>
    <t>No contar con los recursos tecnológicos (Equipos) que se pudieran requerir en las actualizaciones</t>
  </si>
  <si>
    <t>Fortalecimiento  de las habilidades y formación docente</t>
  </si>
  <si>
    <t>Número de docentes capacitados por año</t>
  </si>
  <si>
    <t xml:space="preserve">Al menos 2 entrenamientos. </t>
  </si>
  <si>
    <t>En base a las debilidades detectadas presentar un informe de necesidades capacitación a Recursos Humanos.</t>
  </si>
  <si>
    <t>Falta de aprobación del presupuesto destinado a las capacitaciones</t>
  </si>
  <si>
    <t>Coordinar eficientemente el entrenamiento, tomando en consideración las necesidades detectadas.</t>
  </si>
  <si>
    <t>Creación de ofertas académicas  virtuales o semipresenciales</t>
  </si>
  <si>
    <t>Total de oferta académica virtual y o semipresencial / total académica del Centro</t>
  </si>
  <si>
    <t>Al menos 2 entrenamientos durante el 2019.</t>
  </si>
  <si>
    <t xml:space="preserve"> -Analizar pertinencia de las materias</t>
  </si>
  <si>
    <t>Falta de interés de los estudiantes para clases virtuales y semipresenciales. Presupuesto limitado para el   DTE.</t>
  </si>
  <si>
    <t>Realización de nuevos cursos</t>
  </si>
  <si>
    <t>Cantidad de nuevos cursos aprobados/Cantidad de nuevos cursos propuestos</t>
  </si>
  <si>
    <t>2 cursos</t>
  </si>
  <si>
    <t>Identificar nuevos cursos según los recursos existentes</t>
  </si>
  <si>
    <t>No contar con los recursos tecnológicos (Equipos) que se pudieran requerir para las capacitaciones</t>
  </si>
  <si>
    <t>Utilizar recursos de software abiertos y gratuitos</t>
  </si>
  <si>
    <t>Aumento de productividad docente</t>
  </si>
  <si>
    <t>Cantidad de horas ocupadas /Cantidad de horas contrato</t>
  </si>
  <si>
    <t>80% de productividad</t>
  </si>
  <si>
    <t xml:space="preserve">  -Analizar oferta actual -Analizar carga docente </t>
  </si>
  <si>
    <t>Clima laboral desfavorable por la excesiva carga de trabajo a los docentes.</t>
  </si>
  <si>
    <t>Motivarlos con los beneficios de la acreditación  ABET</t>
  </si>
  <si>
    <t>Feria organizada de manera exitosa</t>
  </si>
  <si>
    <t>Falta de aprobación del presupuesto destinado para esta actividad.</t>
  </si>
  <si>
    <t xml:space="preserve">Centro Desarrollo de Software </t>
  </si>
  <si>
    <t>Acreditación programas de estudios a ABET</t>
  </si>
  <si>
    <t>Cantidad de programas acreditados / cantidad de programas existentes</t>
  </si>
  <si>
    <t xml:space="preserve">Acreditar programa de Desarrollo de Software a ABET </t>
  </si>
  <si>
    <t>Submit your request for evaluation</t>
  </si>
  <si>
    <t xml:space="preserve">Enero </t>
  </si>
  <si>
    <t>Falta de interés, participación y acompañamiento  de los docentes.</t>
  </si>
  <si>
    <t xml:space="preserve">Gestionar con asesoría </t>
  </si>
  <si>
    <t>Acreditación de los programas de estudios a ABET</t>
  </si>
  <si>
    <t xml:space="preserve">No. evidencias generadas </t>
  </si>
  <si>
    <t>Generar todas las evidencias necesarias de acuerdo a lo establecido por ABET</t>
  </si>
  <si>
    <t xml:space="preserve">Coordinar con los docentes para generar las evidencias requeridas por ABET. </t>
  </si>
  <si>
    <t xml:space="preserve">Diciembre </t>
  </si>
  <si>
    <t>Aumento de la satisfacción de los estudiantes</t>
  </si>
  <si>
    <t xml:space="preserve">Mantener un 90% en la encuesta de satisfacción docente </t>
  </si>
  <si>
    <t>Apoyar al personal docente en la labor docente.</t>
  </si>
  <si>
    <t>Falta de motivación de los docente.</t>
  </si>
  <si>
    <t xml:space="preserve">Implementar medidas de seguimiento y apoyo a los fines mantener la motivación del centro. </t>
  </si>
  <si>
    <t xml:space="preserve">Aumento de la oferta académica </t>
  </si>
  <si>
    <t xml:space="preserve">No. carreras nuevas </t>
  </si>
  <si>
    <t xml:space="preserve">Crear 2 nuevas carreras </t>
  </si>
  <si>
    <t xml:space="preserve">Identificar las necesidades del mercado y lograr dos nuevas carreras </t>
  </si>
  <si>
    <t>Contar con el apoyo para el desarrollo de nuevos programas.</t>
  </si>
  <si>
    <t xml:space="preserve">Gestionar la integración del personal docente. </t>
  </si>
  <si>
    <t>No. de nuevos cursos creados</t>
  </si>
  <si>
    <t xml:space="preserve"> Crear 4 nuevas capacitaciones </t>
  </si>
  <si>
    <t xml:space="preserve">Falta de equipos y personal necesario para las nuevas capacitaciones. </t>
  </si>
  <si>
    <t xml:space="preserve">Optimización del uso de los espacios para mayor productividad </t>
  </si>
  <si>
    <t>80% Ocupación</t>
  </si>
  <si>
    <t>Lograr el 80% de ocupación de los espacios asignados al centro</t>
  </si>
  <si>
    <t xml:space="preserve">Realizar una oferta académica que permita obtener mayor provecho de los espacios del centro. </t>
  </si>
  <si>
    <t xml:space="preserve">Demanda de horarios de los estudiantes </t>
  </si>
  <si>
    <t xml:space="preserve">Realizar una oferta en diferentes horarios que permita mayor provecho. </t>
  </si>
  <si>
    <t xml:space="preserve">Fortalecimiento de la  rentabilidad del centro </t>
  </si>
  <si>
    <t xml:space="preserve">80% productividad docente </t>
  </si>
  <si>
    <t xml:space="preserve">Lograr 80% productividad docente </t>
  </si>
  <si>
    <t xml:space="preserve">Asignar el 80% de las horas de contrato docente </t>
  </si>
  <si>
    <t>Demanda de horario de los estudiantes y cumplimiento de la política de quorum.</t>
  </si>
  <si>
    <t xml:space="preserve">Hacer una distribución de los horarios de acuerdo a la demanda. </t>
  </si>
  <si>
    <t xml:space="preserve">Participación  en concursos orientados al área. </t>
  </si>
  <si>
    <t>No. premios obtenidos</t>
  </si>
  <si>
    <t xml:space="preserve"> Lograr los primeros 3 lugares </t>
  </si>
  <si>
    <t>Participar en al menos dos concursos nacionales e internacionales.</t>
  </si>
  <si>
    <t xml:space="preserve">Falta de Preparación de los estudiantes y docentes </t>
  </si>
  <si>
    <t xml:space="preserve">Realizar plan de capacitación orientada a las áreas de las competencias. </t>
  </si>
  <si>
    <t>Adecuación de Programas de Clases</t>
  </si>
  <si>
    <t xml:space="preserve">No. programas actualizados </t>
  </si>
  <si>
    <t xml:space="preserve">Actualizar todos los programas de clases </t>
  </si>
  <si>
    <t xml:space="preserve">Actualizar programas académicos de Educación Permanente. </t>
  </si>
  <si>
    <t>Mayo</t>
  </si>
  <si>
    <t xml:space="preserve">Obtener los insumos necesarios para la debida actualización </t>
  </si>
  <si>
    <t>Hackatton ITLA</t>
  </si>
  <si>
    <t xml:space="preserve">No. proyectos presentados </t>
  </si>
  <si>
    <t xml:space="preserve">Realizar una competencia interna que motive la participación de los estudiantes del área de software. </t>
  </si>
  <si>
    <t xml:space="preserve">Falta de motivación de los estudiantes </t>
  </si>
  <si>
    <t xml:space="preserve">Motivar la integración de los docentes y la asignación de proyectos dentro de las asignaturas. </t>
  </si>
  <si>
    <t xml:space="preserve">Plan de capacitación docente </t>
  </si>
  <si>
    <t>No. de docentes capacitados</t>
  </si>
  <si>
    <t xml:space="preserve">Lograr el 100% de mis docentes con conocimientos actualizados </t>
  </si>
  <si>
    <t>Detectar las oportunidades de capacitación de los docentes</t>
  </si>
  <si>
    <t xml:space="preserve">Agosto </t>
  </si>
  <si>
    <t>Falta de motivación docente para participar en las capacitaciones ofrecidas</t>
  </si>
  <si>
    <t xml:space="preserve">Motivar la participación de los docentes en los programas. </t>
  </si>
  <si>
    <t>Aumento de la oferta académica virtual</t>
  </si>
  <si>
    <t xml:space="preserve">No. de programas virtualizados </t>
  </si>
  <si>
    <t>Aumentar el 10% de la oferta académica en modalidad virtual</t>
  </si>
  <si>
    <t>Falta de capacitación de los docentes en el uso del campus virtual</t>
  </si>
  <si>
    <t xml:space="preserve">Motivar la participación en los programas formativos en el uso de plataforma virtual. </t>
  </si>
  <si>
    <t>Cumplimiento de indicadores por período</t>
  </si>
  <si>
    <t xml:space="preserve">% cumplimiento de las metas </t>
  </si>
  <si>
    <t xml:space="preserve">Al menos 90% cumplimiento indicadores realizados </t>
  </si>
  <si>
    <t>Elaborar indicadores del Centro: entrega de planificación y entrega de calificaciones a tiempo</t>
  </si>
  <si>
    <t xml:space="preserve">Fallas en el sistema que dificulten obtener la información </t>
  </si>
  <si>
    <t>Solicitar apoyo al departamento de Software Factory</t>
  </si>
  <si>
    <t>Suscripción de Convenios</t>
  </si>
  <si>
    <t>Cantidad de Acuerdos suscritos</t>
  </si>
  <si>
    <t xml:space="preserve">Al menos 2 acuerdos firmados </t>
  </si>
  <si>
    <t xml:space="preserve">Gestionar al menos dos acuerdos con instituciones nacionales e internacionales que fortalezcan el prestigio del centro. </t>
  </si>
  <si>
    <t>Identificar instituciones a fin que les interese nuestro campo de acción.</t>
  </si>
  <si>
    <t>Ciencias Básicas y Humanidades</t>
  </si>
  <si>
    <t>Fortalecimiento  de las competencias docentes</t>
  </si>
  <si>
    <t xml:space="preserve">Al menos una capacitación </t>
  </si>
  <si>
    <t xml:space="preserve">Solicitar a recursos humanos las necesidades de capacitación detectadas. </t>
  </si>
  <si>
    <t>Diciembre</t>
  </si>
  <si>
    <t>Realizar el levantamiento con tiempo suficiente de anticipación</t>
  </si>
  <si>
    <t>Al menos 10% de la oferta sea virtual o semipresencial</t>
  </si>
  <si>
    <t>Identificar pertinencia de las materias</t>
  </si>
  <si>
    <t>Sensibilizar a los estudiantes para que se adapten a esta metodología. Solicitar las aulas con tiempo de anticipación suficiente al DTE.</t>
  </si>
  <si>
    <t>2.1.2.1 Actualizar programas académicos educación superior</t>
  </si>
  <si>
    <t>Celebración de la patria</t>
  </si>
  <si>
    <t>Conferencia realizada de manera exitosa</t>
  </si>
  <si>
    <t>Programación de actividades, presentaciones y/ conferencias alusivas al mes de la patria</t>
  </si>
  <si>
    <t>Celebración de la semana de la Ética</t>
  </si>
  <si>
    <t>Presentación de proyectos con repercusión moral</t>
  </si>
  <si>
    <t>Jornada - Científica</t>
  </si>
  <si>
    <t xml:space="preserve">Cantidad de conferencias y/o proyectos a presentar </t>
  </si>
  <si>
    <t xml:space="preserve">Dinamizar la academia con proyectos </t>
  </si>
  <si>
    <t>Presentación de proyectos científico-cultural</t>
  </si>
  <si>
    <t>Octubre-Noviembre</t>
  </si>
  <si>
    <t>Departamento de Cocurriculares</t>
  </si>
  <si>
    <t>Cantidad de participantes /Cantidad de personas invitadas</t>
  </si>
  <si>
    <t>Talleres realizados con éxito</t>
  </si>
  <si>
    <t xml:space="preserve">Realización de  talleres o charla sobre las actividades física, nutrición y salud de manera que permita que cada persona pueda ver la diferencia a una vida sana. </t>
  </si>
  <si>
    <t xml:space="preserve">Desarrollar programas de Intramuros Deportivos entre los equipos de ITLA con otras universidades. </t>
  </si>
  <si>
    <t xml:space="preserve">Cantidad de actividades deportivas realizadas </t>
  </si>
  <si>
    <t xml:space="preserve">Lograr  que los equipos puedan subir de nivel entre las universidades para poder ganar los primeros lugares en los juegos. </t>
  </si>
  <si>
    <t xml:space="preserve">Elaborar un programa bien estructurado donde se les pueda invitar a los fogueo a las universidades  con tiempo. </t>
  </si>
  <si>
    <t xml:space="preserve">Febrero </t>
  </si>
  <si>
    <t>Los estudiantes que estaban inscritos en los equipos no asisten a la  actividad.</t>
  </si>
  <si>
    <t xml:space="preserve">Tener en el equipo sustituto de los estudiantes que son principales en los juegos, en caso que los principales no asistan a la actividad. </t>
  </si>
  <si>
    <t xml:space="preserve">Programación de encuentros comunitarios en la caleta. </t>
  </si>
  <si>
    <t xml:space="preserve">Cantidad de Encuentros realizados </t>
  </si>
  <si>
    <t xml:space="preserve">Obtener nuevos métodos para el fortalecimiento de las relaciones con los clubes deportivos de la caleta. </t>
  </si>
  <si>
    <t xml:space="preserve">Fortalecer las relaciones con los clubes deportivos de la zona especial mente de la caleta. Visitar los clubes deportivos con los estudiantes que promuevan el perfil de nuestra institución en la zona. </t>
  </si>
  <si>
    <t>Marzo</t>
  </si>
  <si>
    <t xml:space="preserve">Presentación de los Grupos culturales. </t>
  </si>
  <si>
    <t>Cantidad de estudiantes participantes</t>
  </si>
  <si>
    <t>Participar en los diferentes actos oficiales y culturales de la institución.</t>
  </si>
  <si>
    <t xml:space="preserve">Realizar un evento de presentaciones  continúa en la parte de teatro, coro y Baile. </t>
  </si>
  <si>
    <t xml:space="preserve">Abril </t>
  </si>
  <si>
    <t>Los estudiantes que estaban inscritos no asisten en la actividad o se lecciones antes de llegar a dicha actividad.</t>
  </si>
  <si>
    <t xml:space="preserve">Tener un grupo  suficientemente grande para sustituir los estudiantes que no asistan a los ensayo. </t>
  </si>
  <si>
    <t xml:space="preserve">Actualización de conocimiento de los profesores en su área. </t>
  </si>
  <si>
    <t>Número de docentes capacitados</t>
  </si>
  <si>
    <t>Lograr que los profesores puedan tener reconocimientos nacionales e internacionales.</t>
  </si>
  <si>
    <t xml:space="preserve">Participar en los programas de actualización de conocimientos en las tendencias deportivas impartidos por federaciones en el centro olímpico. </t>
  </si>
  <si>
    <t>Copa Universitaria de Futbol Sala del Banco Popular</t>
  </si>
  <si>
    <t xml:space="preserve">Lograr estar entre los primeros lugares de los juegos Universitarios. </t>
  </si>
  <si>
    <t>Llevar  una delegación de atletas de alto rendimiento en la modalidad de futbol Sala y de esta manera poder lograr estar en los primero 5 lugares.</t>
  </si>
  <si>
    <t xml:space="preserve">Mayo </t>
  </si>
  <si>
    <t>Desarrollo de programa de becas para deportista de alto rendimiento.</t>
  </si>
  <si>
    <t xml:space="preserve">Lograr la integración a los equipos de atleta de alto rendimiento. </t>
  </si>
  <si>
    <t xml:space="preserve"> Ver los reglamentos y buscar los estudiantes que cumplan con esas características para optar por las becas deportivas.</t>
  </si>
  <si>
    <t xml:space="preserve">Junio </t>
  </si>
  <si>
    <t xml:space="preserve">Falta de interés de los atletas de las federaciones para realizar una carrera en el ITLA.  </t>
  </si>
  <si>
    <t xml:space="preserve">Realizar una campaña motivadora y publicarla a la comunidad a nivel nacional por las redes sociales. </t>
  </si>
  <si>
    <t>Captación de patrocinadores para apoyar las actividades que realizan los  equipos del ITLA.</t>
  </si>
  <si>
    <t>Cantidad de empresas patrocinadoras</t>
  </si>
  <si>
    <t>Lograr que empresas e instituciones puedan patrocinar algunos de los eventos de los  equipos del ITLA.</t>
  </si>
  <si>
    <t xml:space="preserve">Identificar las empresas que nos pueden ayudar con el patrocinio de algunas actividades deportivas de los equipos del ITLA. </t>
  </si>
  <si>
    <t xml:space="preserve">Julio </t>
  </si>
  <si>
    <t xml:space="preserve">No hacer o realizar las actividades de envió de carta a tiempo para que las empresa puedan ayudarnos. </t>
  </si>
  <si>
    <t xml:space="preserve">Tener la orientación siempre del equipo de gestión del ITLA   e ir manejando paso a paso el proceso de envió de cartas. </t>
  </si>
  <si>
    <t xml:space="preserve">Juegos universitarios del Ministerio de Deporte y Recreación.  </t>
  </si>
  <si>
    <t xml:space="preserve">Llevar  una delegación de atletas de alto rendimiento en las diferentes disciplinas. </t>
  </si>
  <si>
    <t>Los estudiantes que estaban inscritos no asisten en la actividad.</t>
  </si>
  <si>
    <t>Jornada de Limpieza de Costas.</t>
  </si>
  <si>
    <t xml:space="preserve">Lograr que asistan el 95% del equipo de voluntariado que tiene la institución. </t>
  </si>
  <si>
    <t xml:space="preserve">Realización de una campaña de limpieza de costa y dárselo a conocer a la comunidad de ITLA. </t>
  </si>
  <si>
    <t xml:space="preserve">Septiembre </t>
  </si>
  <si>
    <t xml:space="preserve">Intramuros entres los tecnólogos del ITLA. </t>
  </si>
  <si>
    <t xml:space="preserve">Lograr que los diferentes tecnólogos del instituto puedan participar de esta actividad de manera activa. </t>
  </si>
  <si>
    <t>Crear una campaña de estos juegos por las redes sociales y por toda la comunidad Itlasiana.</t>
  </si>
  <si>
    <t xml:space="preserve">Octubre </t>
  </si>
  <si>
    <t>Copa natación de la PUCMM</t>
  </si>
  <si>
    <t xml:space="preserve">Noviembre </t>
  </si>
  <si>
    <t>Semana Deportiva ITLA.</t>
  </si>
  <si>
    <t xml:space="preserve">Cantidad de participantes / Cantidad de personas invitadas </t>
  </si>
  <si>
    <t>Fomentar los principios de los juegos que son tradicionales en la comunidad itlasiana.</t>
  </si>
  <si>
    <t>Realizar competencias entre los diferentes tecnólogo en la semana deportiva.</t>
  </si>
  <si>
    <t>Compras</t>
  </si>
  <si>
    <t>Monitoreo del Uso del Sistema Nacional de Contrataciones Públicas</t>
  </si>
  <si>
    <t xml:space="preserve">Cumplir con el proceso de planificación establecido en la normativa vigente para el año </t>
  </si>
  <si>
    <t>Planificación de compras</t>
  </si>
  <si>
    <t>31 DE ENERO 2019</t>
  </si>
  <si>
    <t>Cúmulo de Procesos de Compras a ejecutar, y que el sistema del Portal Transaccional presente inconvenientes a la hora de cargar todas las transacciones.</t>
  </si>
  <si>
    <t>Cantidad de contrataciones solicitadas / Cantidad de contrataciones procesadas</t>
  </si>
  <si>
    <t>Que los procesos de compras y contrataciones sean publicados en el portal transaccional.</t>
  </si>
  <si>
    <t>Publicación de procesos</t>
  </si>
  <si>
    <t>TRIMESTRAL</t>
  </si>
  <si>
    <t>No se admite otro sistema para publicar los procesos de compras</t>
  </si>
  <si>
    <t>Todos los procesos son publicados en el portal transaccional.</t>
  </si>
  <si>
    <t>Lograr que las contrataciones sean gestionadas completamente en el Portal, agotando cada fase en las fechas establecidas en los cronogramas de los procesos</t>
  </si>
  <si>
    <t>Gestión de procesos</t>
  </si>
  <si>
    <t>Cúmulo de trabajo</t>
  </si>
  <si>
    <t>Gestionar un mejor manejo del tiempo</t>
  </si>
  <si>
    <t xml:space="preserve">Cantidad de contratos solicitados / Cantidad de contratos actualizados </t>
  </si>
  <si>
    <t>Que los contratos se encuentren con el estado actualizado, con sus planes de entrega registrados y que son concluidos y/o cerrados, en las fechas establecidas en el contrato, orden de compra y orden de servicio.</t>
  </si>
  <si>
    <t>Administración de  contratos</t>
  </si>
  <si>
    <t>% cumplimiento de la cuota</t>
  </si>
  <si>
    <t>Que se cumpla con las cuotas de compras a Mipymes y Mipymes lideradas por mujeres, establecidas en la normativa de compras y del sector.</t>
  </si>
  <si>
    <t>Compras a Mipymes y Mujeres</t>
  </si>
  <si>
    <t>Que no se soliciten requerimientos en un trimestre en especifico</t>
  </si>
  <si>
    <t>Establecer en el  PACC compras a Mipymes cada trimestre</t>
  </si>
  <si>
    <t>Plan Anual de Compra y Contrataciones (PACC), correspondiente al año 2020, Elaborado</t>
  </si>
  <si>
    <t>PACC 2020 Aprobado</t>
  </si>
  <si>
    <t>Cumplir con el Art. 38, Párrafo I, de la Ley 340-06 Sobre Compras y Contrataciones del Estado, que establece: “Las entidades comprendidas en el ámbito de la presente ley están obligadas a elaborar planes y programas anuales de contratación de obras públicas y concesiones.”…</t>
  </si>
  <si>
    <t>Elaboración del PACC 2020</t>
  </si>
  <si>
    <t>No contar con la información a tiempo de las necesidades de las Unidades Requirentes</t>
  </si>
  <si>
    <t>Gestionar la información a tiempo.</t>
  </si>
  <si>
    <t>2.3 Mejorar el posicionamiento institucional en los ranking internacionales</t>
  </si>
  <si>
    <t>Comunicaciones</t>
  </si>
  <si>
    <t>Posicionamiento Marca ITLA</t>
  </si>
  <si>
    <t xml:space="preserve">Presencia Favorable de la marca en un 90%  en el informe de la DIAPE  </t>
  </si>
  <si>
    <t xml:space="preserve">Crear campañas de promoción de la marca. </t>
  </si>
  <si>
    <t xml:space="preserve">Falta de disponibilidad de recursos para realizar las campañas programadas </t>
  </si>
  <si>
    <t>Planificar con el tiempo adecuado el proceso de compra requerido para lograr dicha actividad.</t>
  </si>
  <si>
    <t>Actualmente la favorabilidad de la marca está en un 90% promedio.</t>
  </si>
  <si>
    <t>Crear contenido y coordinar difusión en medios de las actividades institucionales relevantes</t>
  </si>
  <si>
    <t xml:space="preserve">Falta de tiempo para la creación del contenido. </t>
  </si>
  <si>
    <t>Crear el contenido con tiempo de antelación para evitar el cúmulo de tareas.</t>
  </si>
  <si>
    <t xml:space="preserve"> Crear campañas de promoción de los proyectos institucionales. </t>
  </si>
  <si>
    <t xml:space="preserve">Comunicar Alianzas estratégicas, Centros ITLA, </t>
  </si>
  <si>
    <t>Falta de contenido oportuno para comunicar.</t>
  </si>
  <si>
    <t>Gestionar el contenido con las áreas que lo producen.</t>
  </si>
  <si>
    <t>Falta de disponibilidad del talento que irá a los programas.</t>
  </si>
  <si>
    <t>Coordinar con tiempo de antelación y agendar la participación en fecha de disponibilidad.</t>
  </si>
  <si>
    <t>95% de conocimiento de la marca</t>
  </si>
  <si>
    <t>Estudio realizado.</t>
  </si>
  <si>
    <t>Cotizar con distintos proveedores. Realizar el brief. Realizar el proceso de compra.</t>
  </si>
  <si>
    <t>Falta de aprobación de presupuesto para ejecutar la tarea.</t>
  </si>
  <si>
    <t>Planificación oportuna.</t>
  </si>
  <si>
    <t>Para esta actividad no tenemos línea base.</t>
  </si>
  <si>
    <t>Aumento de la visibilidad e influencia en medios digitales</t>
  </si>
  <si>
    <t xml:space="preserve">Analítica web. Aumento de seguidores y visitas. </t>
  </si>
  <si>
    <t xml:space="preserve">Mantener la actualización diaria de contenido digital. </t>
  </si>
  <si>
    <t>Falta de planificación, seguimiento y monitoreo de las actividades institucionales</t>
  </si>
  <si>
    <t>Coordinación oportuna con el departamento responsable.</t>
  </si>
  <si>
    <t xml:space="preserve">Apoyar para el incremento de las ventas </t>
  </si>
  <si>
    <t xml:space="preserve">Promoción de actividades institucionales, oferta académica. </t>
  </si>
  <si>
    <t>Entrega a tiempo de la oferta académica.</t>
  </si>
  <si>
    <t xml:space="preserve">Solicitud y seguimiento oportuno con las áreas que suministran la información. </t>
  </si>
  <si>
    <t>Gestionar la publicidad digital (pautas)</t>
  </si>
  <si>
    <t xml:space="preserve">Burocracia de los procesos administrativos  para realizar pago de publicidad digital. </t>
  </si>
  <si>
    <t>Realizar los procesos con tiempo de antelación para poder mitigar cualquier eventualidad.</t>
  </si>
  <si>
    <t>2.2.2 Incrementar la satisfacción de nuestros colaboradores</t>
  </si>
  <si>
    <t>2.2.2.2 Mejorar el sistema de comunicación interna</t>
  </si>
  <si>
    <t xml:space="preserve">Plan de Comunicación Interna y Externa </t>
  </si>
  <si>
    <t>Boletines y mailing enviados</t>
  </si>
  <si>
    <t>Mantener informada a la comunidad ITLA.</t>
  </si>
  <si>
    <t>Mantener informada a toda la comunidad ITLA sobre los temas y noticias más importantes de la institución.</t>
  </si>
  <si>
    <t>Falta de información oportuna y efectiva</t>
  </si>
  <si>
    <t>Planificación y seguimiento a las áreas involucradas.</t>
  </si>
  <si>
    <t>90% en encuesta de satisfacción</t>
  </si>
  <si>
    <t>Lograr el 90% de satisfacción.</t>
  </si>
  <si>
    <t xml:space="preserve">Dar apoyo a los eventos internos y externos institucionales. Coordinar cobertura audiovisual. Producir la comunicación de la actividad. Difundir el mensaje. </t>
  </si>
  <si>
    <t xml:space="preserve">Falta de ejecución oportuna en las acciones que hacen posible las actividades. </t>
  </si>
  <si>
    <t xml:space="preserve">Planificación  y procesos de compra en el tiempo requerido. Gestión de presupuesto. </t>
  </si>
  <si>
    <t xml:space="preserve">Hay actividades no programadas que surgen de improviso. Deberíamos contar con un presupuesto para estos casos. </t>
  </si>
  <si>
    <t xml:space="preserve"> Boletín institucional </t>
  </si>
  <si>
    <t>Boletines enviados</t>
  </si>
  <si>
    <t>Falta de planificación para el levantamiento de la información</t>
  </si>
  <si>
    <t xml:space="preserve"> Memoria Institucional ITLA 2019</t>
  </si>
  <si>
    <t>Realización del proyecto</t>
  </si>
  <si>
    <t>Memorias realizadas.</t>
  </si>
  <si>
    <t>Noviembre 2019</t>
  </si>
  <si>
    <t>Retraso en la entrega de documentación por parte de los involucrados.</t>
  </si>
  <si>
    <t xml:space="preserve"> Memoria Institucional ITLA 2020</t>
  </si>
  <si>
    <t xml:space="preserve">Consolidación de documentación. </t>
  </si>
  <si>
    <t>Tardanza en la entrega de la información.</t>
  </si>
  <si>
    <t xml:space="preserve"> Memoria Institucional ITLA 2021</t>
  </si>
  <si>
    <t>Redacción y edición del documento.</t>
  </si>
  <si>
    <t>Falta de tiempo para la redacción.</t>
  </si>
  <si>
    <t xml:space="preserve"> Memoria Institucional ITLA 2022</t>
  </si>
  <si>
    <t xml:space="preserve">  Entrega y publicación.</t>
  </si>
  <si>
    <t>Diciembre 2020</t>
  </si>
  <si>
    <t>Retraso en la redacción.</t>
  </si>
  <si>
    <t>Terminar con tiempo el contenido para poder publicado en la fecha requerida.</t>
  </si>
  <si>
    <t xml:space="preserve">Actualización Medios de Promoción </t>
  </si>
  <si>
    <t>Medios de promociones impresos.</t>
  </si>
  <si>
    <t>Retraso en los procesos.</t>
  </si>
  <si>
    <t>Solicitud con tiempo.</t>
  </si>
  <si>
    <t xml:space="preserve">Diseño de línea gráfica </t>
  </si>
  <si>
    <t>Cantidad de diseños solicitados / Cantidad de diseños  entregados</t>
  </si>
  <si>
    <t>Entrega oportuna de piezas comunicacionales asignadas</t>
  </si>
  <si>
    <t>Producción de contenido audiovisual contemplado en los convenios/externo</t>
  </si>
  <si>
    <t>SEMESTRAL</t>
  </si>
  <si>
    <t>Depender del cronograma y cumplimiento de ambas instituciones para la realización de las piezas. O que los convenios no necesiten este soporte.</t>
  </si>
  <si>
    <t>Establecer tiempos de entrega, de manera interna.</t>
  </si>
  <si>
    <t>Que no se realicen convenios que necesiten nuestros productos (artes, videos, animaciones)</t>
  </si>
  <si>
    <t>Grabación de Videos</t>
  </si>
  <si>
    <t>Cantidad de videos solicitados / Cantidad de Videos entregados</t>
  </si>
  <si>
    <t>Edición y Post Producción del material</t>
  </si>
  <si>
    <t>Cantidad de material solicitado / cantidad de material editado</t>
  </si>
  <si>
    <t>Animación de elementos (en caso que amerite), entrega en tiempo acordado.</t>
  </si>
  <si>
    <t xml:space="preserve">Cantidad de video y material solicitado / cantidad de video y material animado </t>
  </si>
  <si>
    <t>2.2.2 Incrementar la satisfacción de
nuestros colaboradores</t>
  </si>
  <si>
    <t xml:space="preserve">2.2.2.2 Mejorar el sistema de comunicación
interna </t>
  </si>
  <si>
    <t xml:space="preserve">Conceptualización y diseño de la idea. </t>
  </si>
  <si>
    <t xml:space="preserve">Satisfacción del cliente, mediante el sistema de tickets </t>
  </si>
  <si>
    <t>Dar apoyo a los diferentes departamentos que requieren artes o piezas publicitarias</t>
  </si>
  <si>
    <t>Recibir información incompleta o sin validar. Lo que conlleva a trabajar muchas veces la misma pieza.</t>
  </si>
  <si>
    <t>No asignar ticket si la información no esta completa. Retroalimentar al solicitante para que complete la solicitud.</t>
  </si>
  <si>
    <t>Creación de artes para RRSS y mailing</t>
  </si>
  <si>
    <t>Creación de artes para impresos (periódicos, Material POP)</t>
  </si>
  <si>
    <t xml:space="preserve">Producción Audiovisual *Videos animaciones y audios) </t>
  </si>
  <si>
    <t>4.1 Aumentar fuentes de ingreso</t>
  </si>
  <si>
    <t>4.1.3 Incrementar la presencia a
nivel nacional</t>
  </si>
  <si>
    <t>4.1.3.1 Implementar programas de capacitación
con una amplia cobertura a nivel nacional</t>
  </si>
  <si>
    <t>Creación de piezas promocionales sobre las carreras de tecnólogos  y cursos de educación permanente</t>
  </si>
  <si>
    <t>Cantidad de piezas publicadas</t>
  </si>
  <si>
    <t>Falta de productos a promocionar</t>
  </si>
  <si>
    <t>Promocionar los cursos existentes o menos vendidos.</t>
  </si>
  <si>
    <t>2.3.1 Mejorar el posicionamiento
institucional en el ranking regional
de educación superior.</t>
  </si>
  <si>
    <t>2.3.1.2 Definir plan de posicionamiento en el
ranking</t>
  </si>
  <si>
    <t>Posicionamiento de la Marca ITLA</t>
  </si>
  <si>
    <t>1 Campaña de mantenimiento de la marca, por semestre</t>
  </si>
  <si>
    <t xml:space="preserve">Fortalecer las publicaciones en Medio Digitales. </t>
  </si>
  <si>
    <t>FINANZAS</t>
  </si>
  <si>
    <t xml:space="preserve">Información Financiera </t>
  </si>
  <si>
    <t>Entrega Oportuna</t>
  </si>
  <si>
    <t>Entrega de Estado a Tiempo</t>
  </si>
  <si>
    <t>Entrega  de  Estados Financieros Mensuales para link de Transparencia</t>
  </si>
  <si>
    <t>Mensual</t>
  </si>
  <si>
    <t>Entrega de Informe a Tiempo</t>
  </si>
  <si>
    <t>Entrega de Informes Semestrales al DIGECOG</t>
  </si>
  <si>
    <t xml:space="preserve">Información Contable </t>
  </si>
  <si>
    <t>Entrega de Reporte Diariamente</t>
  </si>
  <si>
    <t>Diario</t>
  </si>
  <si>
    <t>Cada mañana antes de cualquier labor preparar estos reportes</t>
  </si>
  <si>
    <t>Entrega de Deposito Diario</t>
  </si>
  <si>
    <t>Registro Oportuno</t>
  </si>
  <si>
    <t>Registro de Factura Oportunamente</t>
  </si>
  <si>
    <t>Registrar Facturas</t>
  </si>
  <si>
    <t>Dar seguimiento a Proveedores y responsable de almacén para que las facturas lleguen a tiempo.</t>
  </si>
  <si>
    <t>Realizar solicitudes a Tiempo</t>
  </si>
  <si>
    <t>Semanal</t>
  </si>
  <si>
    <t>Retraso en el pago de deudas y por tanto Recargos por Mora.</t>
  </si>
  <si>
    <t>Dar seguimiento a los responsables de completar expedientes y los de revisar y firmar dichas solicitudes</t>
  </si>
  <si>
    <t>Realizar cheques a tiempo</t>
  </si>
  <si>
    <t>Retraso en la aprobación para realizar cheques</t>
  </si>
  <si>
    <t>Dar seguimiento a las firmas de las solicitudes y firma del mismo cheque con los responsables correspondientes.</t>
  </si>
  <si>
    <t>Enviar Reporte a tiempo</t>
  </si>
  <si>
    <t>Realizar reporte de proveedores para Link de Transparencia</t>
  </si>
  <si>
    <t>Información no oportuna</t>
  </si>
  <si>
    <t>Revisar cuidadosamente todos los documentos a mano para que no queden ningunos y seguimiento a la revisión antes de enviar.</t>
  </si>
  <si>
    <t>Información no oportuna y puede generar reporte negativo</t>
  </si>
  <si>
    <t>Revisar cuidadosamente todos los documentos a mano para que no queden ningunos y seguimiento a la revisión  y firma del reporte antes de enviar</t>
  </si>
  <si>
    <t>Sellar Cheques diariamente</t>
  </si>
  <si>
    <t>Estampar el sello de pagado a cada cheque entregado a proveedor</t>
  </si>
  <si>
    <t>Retraso en los pagos y puede generar informe negativo de auditoría</t>
  </si>
  <si>
    <t>Supervisar que se tengan las herramientas necesaria siempre dispuestas y a la mano</t>
  </si>
  <si>
    <t>Realizar Certificaciones Oportunas</t>
  </si>
  <si>
    <t>Puede generar inconformidad con los proveedores</t>
  </si>
  <si>
    <t>Gestionar firma del Financiero/a</t>
  </si>
  <si>
    <t>Se Generan recargos por mora e incumplimiento de deberes tributarios</t>
  </si>
  <si>
    <t>Seguimiento a que todas las retenciones estén registradas y sean exactas</t>
  </si>
  <si>
    <t>Retraso en la entrega de Informes Financieros</t>
  </si>
  <si>
    <t xml:space="preserve">Dar seguimiento que todos las transacciones estén registradas en el diario y en el mayo </t>
  </si>
  <si>
    <t>Entrega de Reporte a tiempo</t>
  </si>
  <si>
    <t>Entrega de reportes de Activos Fijos a Bienes Nacionales</t>
  </si>
  <si>
    <t>Realizar Nomina de Pagos empleados</t>
  </si>
  <si>
    <t>Registrar las eventualidades del personal a tiempo</t>
  </si>
  <si>
    <t>Caos en las solicitudes departamentales al momento de solicitar un bien</t>
  </si>
  <si>
    <t>Orientación Académica</t>
  </si>
  <si>
    <t>Evaluación nuevo ingreso.</t>
  </si>
  <si>
    <t>Números de pruebas aplicadas.</t>
  </si>
  <si>
    <t>Que el total de los evaluados aprueben</t>
  </si>
  <si>
    <t>Aplicación de pruebas de admisión</t>
  </si>
  <si>
    <t>2 periodos al año</t>
  </si>
  <si>
    <t>Orientarlos a esforzarse y eliminar la tensión que puedan tener.</t>
  </si>
  <si>
    <t>Proyecto Universidad Saludable.</t>
  </si>
  <si>
    <t>Cantidad de jóvenes orientados.</t>
  </si>
  <si>
    <t>Compartir los conocimientos de cómo prevenir las ITS, VIH Y SIDA.</t>
  </si>
  <si>
    <t>1.4. Talleres sobre prevención de  las ITS, VIH y SIDA.</t>
  </si>
  <si>
    <t>12 de febrero, 2019</t>
  </si>
  <si>
    <t>Adquirir enfermedades de transmisión sexual.</t>
  </si>
  <si>
    <t>Asistir puntualmente según lo programado con el docente.</t>
  </si>
  <si>
    <t>2.2.2.1 Realizar actividades de integración</t>
  </si>
  <si>
    <t>Evitar embarazos no deseados y prevención del aborto.</t>
  </si>
  <si>
    <t>1.5. Charla sobre Vocación, Profesión y Ocupación. CIPAF</t>
  </si>
  <si>
    <t>21 de marzo, 2019</t>
  </si>
  <si>
    <t>Elegir de elegir carreras equivocadas y desmotivación a seguir los estudios.</t>
  </si>
  <si>
    <t>1.6. Charla sobre El Aborto.</t>
  </si>
  <si>
    <t>5 de abril, 2019</t>
  </si>
  <si>
    <t>Embarazo no deseado.</t>
  </si>
  <si>
    <t>1.7. Charla sobre Identidad de Género y Derechos Sexuales.</t>
  </si>
  <si>
    <t>10 de mayo, 2019</t>
  </si>
  <si>
    <t>Reforzar conocimientos sobre la identidad sexual.</t>
  </si>
  <si>
    <t>1.8. Talleres sobre sexualidad.</t>
  </si>
  <si>
    <t>23 de mayo, 2019</t>
  </si>
  <si>
    <t>Desconocimiento de identidad sexual y sus características</t>
  </si>
  <si>
    <t>Eliminar tabúes y mitos sobre la sexualidad.</t>
  </si>
  <si>
    <t>1.8. Autoestima y Aprendizaje.</t>
  </si>
  <si>
    <t>27 de mayo, 2019</t>
  </si>
  <si>
    <t>Caer en síntomas depresivos</t>
  </si>
  <si>
    <t>Motivar a los estudiantes a asistir a las charlas.</t>
  </si>
  <si>
    <t>Campaña Universidad Libre de Drogas y/o Sustancias Controladas.</t>
  </si>
  <si>
    <t>Aprender a quererse y a valorarse.</t>
  </si>
  <si>
    <t>1.1. Taller Prevención del Uso de Droga.</t>
  </si>
  <si>
    <t>6 de junio, 2019</t>
  </si>
  <si>
    <t>Caer en el uso de sustancias controladas. Bajo rendimiento y actitud agresiva.</t>
  </si>
  <si>
    <t>Números de casos de disciplina.</t>
  </si>
  <si>
    <t>Evitar el uso de drogas y sustancias ilícitas.</t>
  </si>
  <si>
    <t>4 de julio, 2019</t>
  </si>
  <si>
    <t xml:space="preserve">Evitar accidentes y dar a conocer las normas de seguridad dentro y fiera del plantel. </t>
  </si>
  <si>
    <t>Proyecto Talleres Inteligencia Emocional</t>
  </si>
  <si>
    <t>Mejorar las relaciones interpersonales.</t>
  </si>
  <si>
    <t>1.1. Charla sobre Relaciones Humanas y Disciplina.</t>
  </si>
  <si>
    <t>15 de agosto, 2019</t>
  </si>
  <si>
    <t>No tener buenas relaciones humanas.</t>
  </si>
  <si>
    <t>Impartir esta charla varios meses.</t>
  </si>
  <si>
    <t>1.2. Taller sobre Comunicación Interpersonal.</t>
  </si>
  <si>
    <t>20 de septiembre, 2019</t>
  </si>
  <si>
    <t>Desunión del grupo.</t>
  </si>
  <si>
    <t>Enseñar sobre le valor de la puntualidad.</t>
  </si>
  <si>
    <t>1.3. Charlas sobre La Puntualidad, La Responsabilidad.</t>
  </si>
  <si>
    <t>1ero de octubre, 2019</t>
  </si>
  <si>
    <t>Reprobar asignaturas, ser irresponsables.</t>
  </si>
  <si>
    <t>Incentivarlos a la asistencia.</t>
  </si>
  <si>
    <t>Adecuación del Reglamento y las Normativas de la Institución de los estudiantes.</t>
  </si>
  <si>
    <t>Todos estudiantes deben conocer el Reglamento y aplicarlo a su vida estudiantil.</t>
  </si>
  <si>
    <t>Estudio del Reglamento Disciplinario.</t>
  </si>
  <si>
    <t>Inicio cada cuatrimestre</t>
  </si>
  <si>
    <t>Incurrir en conductas negativas por desconocimiento del Reglamento Disciplinario.</t>
  </si>
  <si>
    <t>Seguimiento a estudiantes con condiciones diferentes.</t>
  </si>
  <si>
    <t>Inclusión, Aceptación y adaptación de estos en la vida estudiantil.</t>
  </si>
  <si>
    <t>Acompañamiento y evaluaciones periódicas.</t>
  </si>
  <si>
    <t>Retiro de la institución.</t>
  </si>
  <si>
    <t>Seguimiento de manera individual.</t>
  </si>
  <si>
    <t>DTE</t>
  </si>
  <si>
    <t>Capacitación docentes en desarrollo de contenido</t>
  </si>
  <si>
    <t>Cantidad de profesores capacitados</t>
  </si>
  <si>
    <t xml:space="preserve">12 profesores capacitados </t>
  </si>
  <si>
    <t>Solicitar a RRHH y a los encargados la selección de los profesores por cada trimestre que realizarán dicho taller.</t>
  </si>
  <si>
    <t>Planificar capacitación del uso de Moodle</t>
  </si>
  <si>
    <t>Desarrollo de programas orientados a apoyar República Digital</t>
  </si>
  <si>
    <t>Contrato Suscrito</t>
  </si>
  <si>
    <t>Obtener 1 cliente</t>
  </si>
  <si>
    <t>Preparar ofertas formativas atractivas.</t>
  </si>
  <si>
    <t>Ofertas formativas más atractivas</t>
  </si>
  <si>
    <t>Realizar visitas al MINERDy  al MESCYT  acompañados del Dpto. De Mercadeo con la finalidad de orecer nuestros servicios de capacitación.</t>
  </si>
  <si>
    <t>Virtualización de cursos cortos</t>
  </si>
  <si>
    <t>Cantidad de cursos virtualizados</t>
  </si>
  <si>
    <t>5 cursos virtuales</t>
  </si>
  <si>
    <t xml:space="preserve">Gestionar propuesta de programas académicos. </t>
  </si>
  <si>
    <t xml:space="preserve">Crear un comité para analizar cuales programas serian más exitosos si se ofrecen virtuales o semipresenciales. </t>
  </si>
  <si>
    <t>Elaboración de propuesta de cursos para acreditar vía infotep</t>
  </si>
  <si>
    <t>1 curso cuatrimestralmente</t>
  </si>
  <si>
    <t>Preparar oferta formativa en el 2018 para someterla</t>
  </si>
  <si>
    <t>No obtener la aprobación a tiempo para incluirnos en el acuerdo del 2019.</t>
  </si>
  <si>
    <t>Departamento de Egresados</t>
  </si>
  <si>
    <t>Cantidad de estudiantes asistentes/ Cantidad de estudiantes invitados</t>
  </si>
  <si>
    <t>Realizar un evento cada cuatrimestre</t>
  </si>
  <si>
    <t>TecnoEmpleo 2019</t>
  </si>
  <si>
    <t>Cantidad de empresas participantes / Cantidad de empresas invitadas</t>
  </si>
  <si>
    <t>Lograr que 15 empresas participantes</t>
  </si>
  <si>
    <t>Comunicar a toda la comunidad sobre el evento, tener a mano toda la promoción al menos 1 mes antes de ejecutarse</t>
  </si>
  <si>
    <t>Abril</t>
  </si>
  <si>
    <t>Falta de interés de las empresas  en participar.</t>
  </si>
  <si>
    <t>Realizar convocatoria un mes antes del evento.</t>
  </si>
  <si>
    <t>University Day</t>
  </si>
  <si>
    <t>Lograr que  12 Universidades participen en la actividad.</t>
  </si>
  <si>
    <t>Falta de interés de las Universidades para participar en el evento.</t>
  </si>
  <si>
    <t>Realizar con la convocatoria un mes antes del evento.</t>
  </si>
  <si>
    <t>Encuentro con Empleadores</t>
  </si>
  <si>
    <t>Cantidad de empresas que asisten al evento/cantidad de empresas invitadas</t>
  </si>
  <si>
    <t>Lograr 10 empresas por carrera para que participen en el evento</t>
  </si>
  <si>
    <t>Elaborar programa e invitaciones para poder invitar a los participantes, lograr que el evento se realice en un hotel en Santo Domingo</t>
  </si>
  <si>
    <t>Julio</t>
  </si>
  <si>
    <t>Tercer Encuentro de Egresados</t>
  </si>
  <si>
    <t>Cantidad de Egresados que participan/ Cantidad de Egresados que se invitan</t>
  </si>
  <si>
    <t>Lograr que al menos 200 personas participen en el evento</t>
  </si>
  <si>
    <t>Elaborar un programa bien estructurado e invitaciones para poder invitar a los Egresados a tiempo.</t>
  </si>
  <si>
    <t>Falta de interés de los Egresados para participar en el evento</t>
  </si>
  <si>
    <t>Promoción del evento intensivo por correos y redes sociales.</t>
  </si>
  <si>
    <t>Informe de empleabilidad de los recién graduados</t>
  </si>
  <si>
    <t>Cantidad de Egresados que responden la encesta/ Cantidad de Egresados a nivel general</t>
  </si>
  <si>
    <t>70% encuestados del total de la población</t>
  </si>
  <si>
    <t>Falta de interés de los para completar la encuesta.</t>
  </si>
  <si>
    <t>Informe General de Empleabilidad</t>
  </si>
  <si>
    <t>Encuestar al menos el 45% del total de la población</t>
  </si>
  <si>
    <t>Participación en charlas, talleres y capacitaciones en general que tengan que ver con la vinculación con Egresados</t>
  </si>
  <si>
    <t>Fortalecer las relaciones con los egresados</t>
  </si>
  <si>
    <t>Coordinar junto al Departamento de Compras todo el apoyo para poder participar en eventos relacionados</t>
  </si>
  <si>
    <t>Octubre 2019</t>
  </si>
  <si>
    <t>Colocar estos eventos en el PACC</t>
  </si>
  <si>
    <t>Suscripción de Acuerdos con Empresas para pasantías</t>
  </si>
  <si>
    <t>Numero de acuerdos por centro de excelencia</t>
  </si>
  <si>
    <t>Lograr  2 acuerdos por carreras para fines de generar pasantías a nuestros estudiantes</t>
  </si>
  <si>
    <t>Visitar empresas para promover el perfil de nuestros estudiantes</t>
  </si>
  <si>
    <t>Enero-Diciembre</t>
  </si>
  <si>
    <t>Falta de interés de las  empresas para firmar acuerdos.</t>
  </si>
  <si>
    <t>Identificar las empresas a inicio de año para comenzar con el proceso de motivación.</t>
  </si>
  <si>
    <t>Ampliación de Beneficios para egresados</t>
  </si>
  <si>
    <t>Cantidad de empresas que ofrecen beneficios a los Egresados/Cantidad de empresas a las que se les pide descuento</t>
  </si>
  <si>
    <t>Lograr  10 nuevos establecimientos ofreciendo beneficios para los Egresados</t>
  </si>
  <si>
    <t xml:space="preserve">Promoción continua </t>
  </si>
  <si>
    <t xml:space="preserve">Falta de disponibilidad en los establecimientos para los descuentos solicitados. </t>
  </si>
  <si>
    <t>Participación en la Conferencia “Modelo Dominicano de las Naciones Unidas en Nueva York” (NYMUNLAC 2019)</t>
  </si>
  <si>
    <t xml:space="preserve">Cantidad de premios y reconocimientos obtenidos </t>
  </si>
  <si>
    <t>Lograr al menos un reconocimiento o premio por parte de las delegaciones participantes.</t>
  </si>
  <si>
    <t>Selección y formación de estudiantes para participar en el evento.</t>
  </si>
  <si>
    <t>Enero</t>
  </si>
  <si>
    <t>Colocar partida presupuestaria en el PACC </t>
  </si>
  <si>
    <t>Junio</t>
  </si>
  <si>
    <t>2.1.2 Ofertar programas académicos actualizados</t>
  </si>
  <si>
    <t>Escuela de Idiomas ILS</t>
  </si>
  <si>
    <t>Actualización de programas de clases</t>
  </si>
  <si>
    <t>Plan de estudio 100 % concluido</t>
  </si>
  <si>
    <t>Entregar programas de Inglés con las actualizaciones correspondientes</t>
  </si>
  <si>
    <t>Falta de  disponibilidad  de tiempo del encargado del centro</t>
  </si>
  <si>
    <t xml:space="preserve">Asistencia de un colaborador en el centro </t>
  </si>
  <si>
    <t>2.1.2.2 Actualizar programas académicos educación permanente</t>
  </si>
  <si>
    <t>Programas 100% actualizados</t>
  </si>
  <si>
    <t>Adecuar los programas de educación permanente de La Escuela de Idiomas a los nuevos tiempos</t>
  </si>
  <si>
    <t>Falta  disponibilidad  de tiempo del encargado del centro</t>
  </si>
  <si>
    <t>3. Innovación de nuestros programas académicos</t>
  </si>
  <si>
    <t>3.1 Fortalecer las actualizaciones de nuestros programas académicos tomando como referencia los estándares internacionales de acuerdo a las normativas nacionales</t>
  </si>
  <si>
    <t>3.1.1 Incrementar nuestro campus virtual</t>
  </si>
  <si>
    <t>3.1.1.2 Incrementar la oferta académica virtual</t>
  </si>
  <si>
    <t xml:space="preserve">Adecuación  programas de clases </t>
  </si>
  <si>
    <t>Analizar las ofertas académicas que pueden ser virtuales</t>
  </si>
  <si>
    <t>Trimestral/ Cuatrimestral</t>
  </si>
  <si>
    <t>Los docentes tarden en contestar correo sobre sus necesidades</t>
  </si>
  <si>
    <t>Concientizar a los docentes sobre la importancia de capacitarse y el impacto positivo sobre sus ingresos</t>
  </si>
  <si>
    <t>4.2 Optimizar costos operativos</t>
  </si>
  <si>
    <t>Identificación  de nuevos cursos</t>
  </si>
  <si>
    <t>Cantidad de nuevos cursos aprobados/ cantidad de cursos propuestos</t>
  </si>
  <si>
    <t>Análisis elaborado de factibilidad de nuevos cursos</t>
  </si>
  <si>
    <t>Analizar la pertinencia de cursos</t>
  </si>
  <si>
    <t xml:space="preserve">Falta de disponibilidad de los recursos requeridos para impartir la docencia </t>
  </si>
  <si>
    <t>Analizar los recursos requeridos con anticipación y lanzar ofertas que se adhieran a los mismos</t>
  </si>
  <si>
    <t>4. Ser Autosostenible</t>
  </si>
  <si>
    <t>4.2.1 Aumentar la productividad docente</t>
  </si>
  <si>
    <t>4.2.1.1 Aumentar el cumplimiento de los contratos de labor docente</t>
  </si>
  <si>
    <t xml:space="preserve">Productividad docente </t>
  </si>
  <si>
    <t>utilizar recursos simulados y gratuitos</t>
  </si>
  <si>
    <t xml:space="preserve">Falta de recursos de infraestructura </t>
  </si>
  <si>
    <t>5. Proyectar nuestros profesionales a nivel nacional e internacional</t>
  </si>
  <si>
    <t>5.1 Crear programas y alianzas nacionales e internacionales para realizar intercambio de conocimiento de forma presencial y virtual</t>
  </si>
  <si>
    <t>5.1.1 Gestionar acuerdos internacionales para intercambios</t>
  </si>
  <si>
    <t>Certificación  docentes del centro</t>
  </si>
  <si>
    <t>Al menos 5 planes de estudios traducidos al idioma inglés</t>
  </si>
  <si>
    <t>100% de los planes de estudios traducidos al idioma inglés</t>
  </si>
  <si>
    <t>Falta de aprobación de la propuestas</t>
  </si>
  <si>
    <t>Gerencia de Infraestructura</t>
  </si>
  <si>
    <t xml:space="preserve">Politécnico ITLA </t>
  </si>
  <si>
    <t>% Proyecto Preparado y Aprobado</t>
  </si>
  <si>
    <t>100% de la Ejecución</t>
  </si>
  <si>
    <t xml:space="preserve">Preparación Diseño Aula Internacional </t>
  </si>
  <si>
    <t xml:space="preserve">Conciliación entre el Cliente, y los departamentos Involucrados </t>
  </si>
  <si>
    <t>% Proyecto Aprobado</t>
  </si>
  <si>
    <t>100% Fachada construida</t>
  </si>
  <si>
    <t xml:space="preserve">Fachada Politécnico </t>
  </si>
  <si>
    <t>Plan de Mantenimiento de la Infraestructura Politécnico ITLA</t>
  </si>
  <si>
    <t>Falta de seguimiento de la administración para el mantenimiento del plantel escolar.</t>
  </si>
  <si>
    <t xml:space="preserve">Adecuación y Equipamiento de Aulas especiales. </t>
  </si>
  <si>
    <t xml:space="preserve">Proyecto de Ampliación de la Infraestructura ITLA (Fase I) </t>
  </si>
  <si>
    <t>100% de la Ejecución del Proyecto</t>
  </si>
  <si>
    <t>Supervisión etapa final: Construcción y equipamiento de la  Ampliación de la Biblioteca.</t>
  </si>
  <si>
    <t>Retraso en el proceso de  Adquisición y/o entrega.</t>
  </si>
  <si>
    <t xml:space="preserve">Proyecto de Ampliación de la Infraestructura ITLA (Fase II) </t>
  </si>
  <si>
    <t>100% Proyecto Preparado y Aprobado</t>
  </si>
  <si>
    <t xml:space="preserve">Porcentaje de Construcción </t>
  </si>
  <si>
    <t>Supervisión: Remodelación, Ampliación edificio Administrativo. (Construcción)</t>
  </si>
  <si>
    <t>100% Ejecutado</t>
  </si>
  <si>
    <t xml:space="preserve">Supervisión equipamiento del proyecto: Remodelación, Ampliación edificio Administrativo. </t>
  </si>
  <si>
    <t>Supervisión: Remodelación y Reorganización de aulas (Construcción)</t>
  </si>
  <si>
    <t xml:space="preserve">Proyecto de Ampliación de la Infraestructura ITLA (Fase III) </t>
  </si>
  <si>
    <t xml:space="preserve">Supervisión: Construcción Entrada Institucional </t>
  </si>
  <si>
    <t xml:space="preserve">Proyecto: Facilidades Deportivas </t>
  </si>
  <si>
    <t xml:space="preserve">100% Aprobado </t>
  </si>
  <si>
    <t>Propuesta no corresponda con lo esperado.</t>
  </si>
  <si>
    <t xml:space="preserve">Proyecto: Espacios Recreativos </t>
  </si>
  <si>
    <t xml:space="preserve">Elaboración Propuesta Proyecto Parque Institucional. </t>
  </si>
  <si>
    <t xml:space="preserve">Implementación Proyecto Parque Institucional. </t>
  </si>
  <si>
    <t xml:space="preserve">Proyecto: facilidades Religiosas </t>
  </si>
  <si>
    <t>Elaboración Propuesta Proyecto Espacio para la Meditación.</t>
  </si>
  <si>
    <t>Implementación Proyecto Espacio para la Meditación.</t>
  </si>
  <si>
    <t xml:space="preserve">Proyecto: Facilidades culturales </t>
  </si>
  <si>
    <t>Elaboración Propuesta Proyecto Anfiteatro exterior ITLA.</t>
  </si>
  <si>
    <t xml:space="preserve">Colaboración en los proyectos de Mejoras de la Infraestructura ITLA </t>
  </si>
  <si>
    <t>% Anual</t>
  </si>
  <si>
    <t>Remodelación de los espacios</t>
  </si>
  <si>
    <t>Rectoría / Gerencia de Infraestructura</t>
  </si>
  <si>
    <t xml:space="preserve">Colaboración en los proyectos estratégicos </t>
  </si>
  <si>
    <t xml:space="preserve">Proyectos no correspondan con los lineamientos establecidos de colaboración a ITLA. </t>
  </si>
  <si>
    <t>Supervisión de la ejecución de los trabajos de rehabilitación y remodelaciones de los centros</t>
  </si>
  <si>
    <t>Mercadeo y Educación Permanente</t>
  </si>
  <si>
    <t>Incremento de  la satisfacción de estudiantes Educación Permanente y Corporativos</t>
  </si>
  <si>
    <t>% de satisfacción de los clientes corporativos y estudiantes</t>
  </si>
  <si>
    <t>Aumentar la satisfacción de los clientes de EP</t>
  </si>
  <si>
    <t>Monitorear en combinación con el Docente la ejecución de la docencia y la satisfacción</t>
  </si>
  <si>
    <t xml:space="preserve">Incremento  ingresos por recursos propios </t>
  </si>
  <si>
    <t>% de aumento de las ventas</t>
  </si>
  <si>
    <t>Ejecutar  Plan de Marketing</t>
  </si>
  <si>
    <t xml:space="preserve">Presupuesto de publicidad limitado para el Plan de Marketing </t>
  </si>
  <si>
    <t>Solicitar que la creación de publicidad sea orientada en combinación con Educación Superior</t>
  </si>
  <si>
    <t xml:space="preserve">Incremento de  ingresos por recursos propios </t>
  </si>
  <si>
    <t xml:space="preserve">% de aumento de las ventas </t>
  </si>
  <si>
    <t>800 Estudiantes</t>
  </si>
  <si>
    <t>Incrementar las ventas de Educación Permanente</t>
  </si>
  <si>
    <t xml:space="preserve">Falta de disponibilidad de aulas para la oferta académica planificada </t>
  </si>
  <si>
    <t>Solicitar creación de ofertas académicas actualizadas y orientadas al Mercado Laboral.</t>
  </si>
  <si>
    <t>3,200 Inscritos anual 2019</t>
  </si>
  <si>
    <t xml:space="preserve">incremento de  ingresos por recursos propios </t>
  </si>
  <si>
    <t>% de ejecución de las acciones formativas / cupos completados</t>
  </si>
  <si>
    <t>Gestionar y cumplir convenio INFOTEP</t>
  </si>
  <si>
    <t>Falta de interés de los Docentes Acreditados por el INFOTEP de impartir docencia</t>
  </si>
  <si>
    <t>Solicitar a los Centros de Excelencia  y RRHH el aumento de profesores formados por el INFOTEP</t>
  </si>
  <si>
    <r>
      <t>Verificar este riesgo. Hay que verificar si la falta de interés es interna.</t>
    </r>
    <r>
      <rPr>
        <sz val="11"/>
        <color rgb="FFFF0000"/>
        <rFont val="Calibri"/>
        <family val="2"/>
        <scheme val="minor"/>
      </rPr>
      <t xml:space="preserve"> Se solicita para garantizar que se capaciten</t>
    </r>
  </si>
  <si>
    <t>Concertar convenios y acciones formativas atractivas para proyectos especiales</t>
  </si>
  <si>
    <t>% de empresas captadas</t>
  </si>
  <si>
    <t>30 empresas trimestral</t>
  </si>
  <si>
    <t xml:space="preserve">Aumentar efectividad de plan de visitas </t>
  </si>
  <si>
    <t>Identificar instituciones que invierten anualmente en formación y visitarlas</t>
  </si>
  <si>
    <t xml:space="preserve">120 empresas anual </t>
  </si>
  <si>
    <t>OAI</t>
  </si>
  <si>
    <t>Desarrollo de programa de ética e integridad.</t>
  </si>
  <si>
    <t>Número de actividades realizadas / Número de actividades programadas</t>
  </si>
  <si>
    <t xml:space="preserve">Haber realizado dos talleres o conferencias sobre Ética  </t>
  </si>
  <si>
    <t>Realizar (Talleres, charlas o conferencias) para fortalecer la ética e integridad en los servidores públicos de la institución</t>
  </si>
  <si>
    <t>Deficiencia para coordinar y ejecutar todas las tareas que se ameritan para realizar el taller (conferencista, auditorio, personas)</t>
  </si>
  <si>
    <t>Planificar con tiempo el horario de las charlas, citar al conferencista y al público</t>
  </si>
  <si>
    <t>Número de publicaciones en las redes sociales.</t>
  </si>
  <si>
    <t xml:space="preserve">Realizar publicaciones sobre los valores </t>
  </si>
  <si>
    <t>Elaborar y distribuir materiales promocionales con contenido didáctico sobre valores éticos</t>
  </si>
  <si>
    <t>Que no haga la gestión de promoción</t>
  </si>
  <si>
    <t xml:space="preserve">Enviar la solicitud al content factory con tiempo </t>
  </si>
  <si>
    <t>Número de  actividades/  número de participantes.</t>
  </si>
  <si>
    <t>Una charla sobre Conflictos de intereses</t>
  </si>
  <si>
    <t>Realizar actividades de prevención y concienciación sobre Conflictos de Intereses en la Administración Pública, dirigida a los funcionarios públicos</t>
  </si>
  <si>
    <t xml:space="preserve">Desconocimiento de los  colaboradores sobre el Código de Pautas Éticas. </t>
  </si>
  <si>
    <t xml:space="preserve">Promover el código de pautas éticas con la institución </t>
  </si>
  <si>
    <t>Porcentaje del cumplimiento del plan.</t>
  </si>
  <si>
    <t>Ejecutar el Plan de trabajo definido por el CEP</t>
  </si>
  <si>
    <t>Elaboración, seguimiento, monitoreo y evaluación al Plan de Trabajo de la CEP.</t>
  </si>
  <si>
    <t>Septiembre</t>
  </si>
  <si>
    <t>Que la DIGEIG no envié la plantilla del Plan a tiempo</t>
  </si>
  <si>
    <t>Actualización Portal Transparencia</t>
  </si>
  <si>
    <t>% de actualización del portal de transparencia</t>
  </si>
  <si>
    <t>Portal actualizado</t>
  </si>
  <si>
    <t>Actualizar los documentos del portal de transparencia cada mes</t>
  </si>
  <si>
    <t>Retrasos en la remisión de información requerida</t>
  </si>
  <si>
    <t>Enviar correos con lo que se requiere, la fecha estimada, hacer reuniones y recordatorios</t>
  </si>
  <si>
    <t>Programas de Extensión</t>
  </si>
  <si>
    <t xml:space="preserve">Aumento de matrícula </t>
  </si>
  <si>
    <t>Análisis de resultados obtenidos de las encuestas realizadas</t>
  </si>
  <si>
    <t>90% de satisfacción</t>
  </si>
  <si>
    <t xml:space="preserve">Revisión de resultados del nivel de satisfacción de los estudiantes Bajo la sombrilla de Programas de Extensión </t>
  </si>
  <si>
    <t>Resultados de satisfacción por debajo de 85%</t>
  </si>
  <si>
    <t xml:space="preserve">Creación de plan de mejora en base a los resultados </t>
  </si>
  <si>
    <t>Aumento de la satisfacción estudiantil</t>
  </si>
  <si>
    <t>Incentivo estudiantil para Educación Superior</t>
  </si>
  <si>
    <t>Celebración del premio al mérito estudiantil</t>
  </si>
  <si>
    <t>Febrero 2019</t>
  </si>
  <si>
    <t>Estudiantes con baja calificaciones</t>
  </si>
  <si>
    <t>Adecuación de requisitos a los datos reales.</t>
  </si>
  <si>
    <t>Creación e implementación de nuevos programas académicos</t>
  </si>
  <si>
    <t>Dos nuevos programas implementados</t>
  </si>
  <si>
    <t>Implementación de nuevos programas académicos</t>
  </si>
  <si>
    <t>Falta de interés de las personas en los programas ofertados</t>
  </si>
  <si>
    <t>Motivación a los docentes para la creación de nuevos programas académicos.</t>
  </si>
  <si>
    <t>Fortalecimiento de Alianzas Estratégicas</t>
  </si>
  <si>
    <t>Cantidad de acuerdos suscritos / Cantidad de acuerdos propuestos</t>
  </si>
  <si>
    <t>Aumento al 20% a diferencia del año pasado</t>
  </si>
  <si>
    <t xml:space="preserve">Ingresos o beneficios recibidos mediante acuerdos firmados </t>
  </si>
  <si>
    <t>Ausencia de nuevos convenios que generen beneficios</t>
  </si>
  <si>
    <t>Creación de nuevas relaciones con otras instituciones interesadas en capacitación.</t>
  </si>
  <si>
    <t xml:space="preserve">Incrementar el número de personas formadas </t>
  </si>
  <si>
    <t>5000 inscritos al año</t>
  </si>
  <si>
    <t xml:space="preserve">Convocatoria de estudiantes para inscripción en el sistema </t>
  </si>
  <si>
    <t>Realizar promoción con los voluntarios de la zona del centro de capacitación.</t>
  </si>
  <si>
    <t>Implementación del proyecto de capacitación</t>
  </si>
  <si>
    <t>Cuatro entregas de Certificados Realizadas</t>
  </si>
  <si>
    <t xml:space="preserve">Entrega de Certificados a participantes </t>
  </si>
  <si>
    <t xml:space="preserve">Inasistencia de los estudiantes </t>
  </si>
  <si>
    <t>Aumentar la cantidad de personas por convocatoria</t>
  </si>
  <si>
    <t>Celebración de dos actividad de recreación estudiantil</t>
  </si>
  <si>
    <t xml:space="preserve">Falta de interés de los estudiantes de Educación Superior en participar </t>
  </si>
  <si>
    <t>Adecuación de la actividad a las propuestas del público</t>
  </si>
  <si>
    <t>Centro de Excelencia de TI y Seguridad</t>
  </si>
  <si>
    <t xml:space="preserve"> Conferencia  de Cisco LATAM en Chile</t>
  </si>
  <si>
    <t>Cantidad de proyectos propuestos / Cantidad de proyectos aprobados</t>
  </si>
  <si>
    <t>Presupuesto USA$3000 Aproximadamente</t>
  </si>
  <si>
    <t xml:space="preserve">Al menos 2 certificaciones o entrenamientos </t>
  </si>
  <si>
    <t>En el marco de la feria organizar presentaciones alusivas a la seguridad</t>
  </si>
  <si>
    <t>Participación en concursos nacionales o internacionales</t>
  </si>
  <si>
    <t>Obtener reconocimiento de los 3 primeros lugares</t>
  </si>
  <si>
    <t>Solicitar apoyo a los docentes para que motiven a los estudiantes a participar en esta competencia</t>
  </si>
  <si>
    <t>Jornadas de motivación con los docentes y estudiantes para garantizar el enfoque de ocupar los 3 primeros lugares.</t>
  </si>
  <si>
    <t>Regional Santiago</t>
  </si>
  <si>
    <t>1 curso nuevo de seguridad informática</t>
  </si>
  <si>
    <t xml:space="preserve">Falta de quórum y laboratorios no adecuados a los requerimientos </t>
  </si>
  <si>
    <t>Feria de libros</t>
  </si>
  <si>
    <t>Evento realizado</t>
  </si>
  <si>
    <t>Coordinar con la distribuidora de libros la feria a ofrecer al público en general</t>
  </si>
  <si>
    <t>Falta de aprobación de la propuesta</t>
  </si>
  <si>
    <t xml:space="preserve">Promoción de Oferta Académica del ITLA </t>
  </si>
  <si>
    <t>Cantidad de estudiantes inscritos</t>
  </si>
  <si>
    <t>Concertar las citas y las visitas con las instituciones educativas.</t>
  </si>
  <si>
    <t xml:space="preserve">Aumento de Matrícula </t>
  </si>
  <si>
    <t>Cantidad de estudiantes matriculados oriundos de Santiago</t>
  </si>
  <si>
    <t>2 Charlas motivacional por cuatrimestre</t>
  </si>
  <si>
    <t>Visitar instituciones educativas y empresarial</t>
  </si>
  <si>
    <t>Falta de interés para recibirnos  en las instituciones educativas.</t>
  </si>
  <si>
    <t xml:space="preserve">Plan de visitas del ITLA (Recinto La Caleta) </t>
  </si>
  <si>
    <t>30 estudiantes por visita</t>
  </si>
  <si>
    <t xml:space="preserve">Coordinar en tiempo oportuno visitas con los involucrados. </t>
  </si>
  <si>
    <t xml:space="preserve">2.2 Reforzar la calidad de nuestros servicios </t>
  </si>
  <si>
    <t xml:space="preserve">2.2.1 Incrementar la Satisfacción de nuestro clientes </t>
  </si>
  <si>
    <t xml:space="preserve">2.2.1.1 Aumentar el nivel de satisfacción de los estudiantes </t>
  </si>
  <si>
    <t>Registro</t>
  </si>
  <si>
    <t xml:space="preserve">Gestión de Solicitudes Especiales </t>
  </si>
  <si>
    <t xml:space="preserve">Documentos solicitados entregados en un 95%   en las fechas establecidas en los servicios (Entrega de documentos Récords y Certificaciones). </t>
  </si>
  <si>
    <t xml:space="preserve">95% de certificaciones entregadas a tiempo. </t>
  </si>
  <si>
    <t xml:space="preserve">Brindar respuesta  oportuna al cliente según lo amerite cada  solicitud. </t>
  </si>
  <si>
    <t>BAJO</t>
  </si>
  <si>
    <t>Solicitar  el apoyo del departamento de Software Factory para agilizar el tiempo de respuesta de cada solicitud.</t>
  </si>
  <si>
    <t xml:space="preserve">Proceso de Inscripción </t>
  </si>
  <si>
    <t xml:space="preserve">Cantidad de estudiantes inscritos /Cantidad total de estudiantes </t>
  </si>
  <si>
    <t>Habilitar el proceso de inscripción en la plataforma para que los estudiantes puedan realizar el proceso de selección de materias.</t>
  </si>
  <si>
    <t xml:space="preserve">Oferta Académica validada, habilitada  y  disponible en la Plataforma ORBI para el proceso de inscripción que corresponde. </t>
  </si>
  <si>
    <t xml:space="preserve">Deficiencia en la plataforma ORBI por saturación y servidores obsoletos. Carencia de cupos de las secciones aperturadas. </t>
  </si>
  <si>
    <t>ALTO</t>
  </si>
  <si>
    <t>Identificar mejoras concretas con los recursos disponibles que tenemos. El encargado de cada área debe aperturar las  secciones de acuerdo a la demanda, la proyección de las asignaturas y que las planificaciones se cumplan.</t>
  </si>
  <si>
    <t>Elaboración de récords de notas</t>
  </si>
  <si>
    <t>Total  récords entregados a tiempo / Total de récords solicitados</t>
  </si>
  <si>
    <t>Gestionar  solicitud  y  agotar todos los procedimientos  para que esto se realice,</t>
  </si>
  <si>
    <t>Plataforma ORBI con dificultades. No entregar a tiempo el documento requeridos.</t>
  </si>
  <si>
    <t>11va Graduación 2018</t>
  </si>
  <si>
    <t>Cantidad de requerimientos entregados a tiempo / Total de requerimientos realizados</t>
  </si>
  <si>
    <t>11va Graduación realizada con éxito</t>
  </si>
  <si>
    <t>Planificación y Ejecución de los procesos  de los Procesos de Graduación para garantizar el éxito del Acto de Ceremonia.</t>
  </si>
  <si>
    <t>Agosto, 2019</t>
  </si>
  <si>
    <t xml:space="preserve">Retraso, dificultades y conflictos  en las actividades propias de la graduación. Cancelación del evento más importante de la institución. </t>
  </si>
  <si>
    <t>Velar para que las fechas de las solicitudes realizadas en el Depto. De Compra se cumplan y estar atentos cuando se  afectan  los rubros. Solicitar apoyo oportuno de los departamentos, según el tipo de requerimiento.</t>
  </si>
  <si>
    <t xml:space="preserve">Gestión  de Documentos </t>
  </si>
  <si>
    <t>Total de Certificaciones entregadas a tiempo / Total de Certificaciones solicitadas</t>
  </si>
  <si>
    <t>Elaborar  todas las cartas de Certificación, emitidas  por el departamento.</t>
  </si>
  <si>
    <t xml:space="preserve">Carencia de materiales para estos fines y herramientas obsoletas </t>
  </si>
  <si>
    <t>5. Proyectar nuestros profesionales a nivel nacional e internacional.</t>
  </si>
  <si>
    <t>Relaciones Internacionales</t>
  </si>
  <si>
    <t>Programa de Intercambio</t>
  </si>
  <si>
    <t xml:space="preserve">Cantidad de programas de corta estancia.  </t>
  </si>
  <si>
    <t>1 programa por trimestre</t>
  </si>
  <si>
    <t>Programación de visitas con  atractivos turístico-cultural</t>
  </si>
  <si>
    <t xml:space="preserve">Trimestral </t>
  </si>
  <si>
    <t>Falta de interés de los estudiantes en participar en la programación realizada</t>
  </si>
  <si>
    <t>Crear programas atractivos en coordinación con los Centros de Excelencia y Educ. Permanente.</t>
  </si>
  <si>
    <t xml:space="preserve">Proyecto de capacitación docente </t>
  </si>
  <si>
    <t>1 capacitación por semestre</t>
  </si>
  <si>
    <t>Ejecución de las  capacitaciones</t>
  </si>
  <si>
    <t>Falta de interés de los docentes en las acciones formativas programadas.</t>
  </si>
  <si>
    <t>Crear charlas informativas para dar a conocer los beneficios de las capacitaciones e intercambios académicos.</t>
  </si>
  <si>
    <t xml:space="preserve">Plan de marketing </t>
  </si>
  <si>
    <t>Cantidad de personas interesadas por medio de la campaña de marketing</t>
  </si>
  <si>
    <t>1 Campaña por cuatrimestre</t>
  </si>
  <si>
    <t>Ejecución de las campañas</t>
  </si>
  <si>
    <t>Falta de disponibilidad de los recursos requeridos para realizar la actividad.</t>
  </si>
  <si>
    <t>Crear campaña publicitaria por  los medios de comunicación masiva para dar a conocer internacionalmente la institución y captar clientes.</t>
  </si>
  <si>
    <t>Plan de visitas y/o contactos con ferias y High School extranjeros</t>
  </si>
  <si>
    <t>Cantidad de Escuelas Visitadas y/o contactadas</t>
  </si>
  <si>
    <t>5 escuelas y/o ferias por cuatrimestre</t>
  </si>
  <si>
    <t>Programación de visitas y/o contactos</t>
  </si>
  <si>
    <t>Falta de disponibilidad de los recursos requeridos para realizar plan de visitas.</t>
  </si>
  <si>
    <t>Implementar video-conferencias para la presentación de los programas y sus beneficios.</t>
  </si>
  <si>
    <t>Aumento de Estudiantes Extranjeros Formados en ITLA</t>
  </si>
  <si>
    <t>Cantidad de nuevos inscritos extranjeros</t>
  </si>
  <si>
    <t>17 estudiantes por cuatrimestre</t>
  </si>
  <si>
    <t>Implementación de programa de movilidad</t>
  </si>
  <si>
    <t>Falta de interés de los candidatos para optar por el programa de movilidad académica.</t>
  </si>
  <si>
    <t>Presentar programas financieros y de becas para motivar a la movilidad.</t>
  </si>
  <si>
    <t xml:space="preserve">Proceso de Ingreso para Alojamiento </t>
  </si>
  <si>
    <t>Total de solicitudes aprobadas entre total de solicitudes recibidas</t>
  </si>
  <si>
    <t>Dos semanas</t>
  </si>
  <si>
    <t xml:space="preserve">Recepción y revisión de las solicitudes para optar por el alojamiento de la residencia académica. </t>
  </si>
  <si>
    <t>Espacio insuficiente para el alojamiento demandado</t>
  </si>
  <si>
    <t xml:space="preserve">Número de nuevos residentes </t>
  </si>
  <si>
    <t>Tres semanas</t>
  </si>
  <si>
    <t xml:space="preserve">Notificación a través de correo del estudiante seleccionado </t>
  </si>
  <si>
    <t>Falta de disponibilidad de auditorio para presentar el reglamento al conjunto de nuevos residentes</t>
  </si>
  <si>
    <t>Supervisión General de la Residencia</t>
  </si>
  <si>
    <t>Seguimiento de los Residentes de la residencia</t>
  </si>
  <si>
    <t>Falta de cumplimiento de los residentes para acatar  las disposiciones expresadas en el reglamento.</t>
  </si>
  <si>
    <t xml:space="preserve">Garantizar la seguridad de los estudiantes </t>
  </si>
  <si>
    <t>Seguimiento a las solicitudes de mantenimiento</t>
  </si>
  <si>
    <t>Deteriodo critico de la infraestructura</t>
  </si>
  <si>
    <t>Aplicar las sanciones que establece el reglamento a los residentes que no acaten las reglas establecidas en el reglamento referente a esta actividad.</t>
  </si>
  <si>
    <t>Mantenimiento</t>
  </si>
  <si>
    <t>Total de solicitudes realizadas / total de solicitudes ejecutadas</t>
  </si>
  <si>
    <t xml:space="preserve">Cumplimiento de las tareas encomendadas </t>
  </si>
  <si>
    <t>Seguimiento a las tareas encomendadas al personal de seguridad.</t>
  </si>
  <si>
    <t>Que el personal de seguridad no se involucre completamente con el seguimiento a los residentes</t>
  </si>
  <si>
    <t>Servicios de Urgencias</t>
  </si>
  <si>
    <t>Numero de casos atendidos/ numero total de casos</t>
  </si>
  <si>
    <t>Mantener en buen estado la infraestructura del ITLA</t>
  </si>
  <si>
    <t>Cubrir el total de urgencias Medicas de los residentes</t>
  </si>
  <si>
    <t xml:space="preserve">Diario </t>
  </si>
  <si>
    <t>Todo estudiante alojado en la residencia debe contar con un seguro medico vigente.</t>
  </si>
  <si>
    <t>Mantener la en óptimas condiciones la residencia académica</t>
  </si>
  <si>
    <t>Mantener las condiciones necesarias para alojar nuevos residentes.</t>
  </si>
  <si>
    <t>No poder habilitar espacios para alojar nuevos residentes y mantener adecuadamente los existentes</t>
  </si>
  <si>
    <t>Planificar correctamente las necesidades de compra</t>
  </si>
  <si>
    <t>Total de solicitudes realizadas /  total de solicitudes ejecutadas</t>
  </si>
  <si>
    <t>No tener la asistencia necesaria del personal de limpieza</t>
  </si>
  <si>
    <t>Garantizar un mantenimiento preventivo efectivo y oportuno</t>
  </si>
  <si>
    <t>Seguridad</t>
  </si>
  <si>
    <t>Aseguramiento de la integridad física, vehicular y equipos informáticos de la comunidad ITLASIANA.</t>
  </si>
  <si>
    <t xml:space="preserve">Reporte de Entrada y Salida al parqueo del ITLA </t>
  </si>
  <si>
    <t xml:space="preserve">Garantizar la vigilancia en 90%  de los vehículos de los empleados, estudiantes y visitantes. </t>
  </si>
  <si>
    <t>Proporcionar  ticket  de parqueo a estudiantes, empleados y visitantes al ITLA</t>
  </si>
  <si>
    <t xml:space="preserve">Mensual </t>
  </si>
  <si>
    <t>Pérdida  o sustracción de vehículos o pertenencias en la institución.</t>
  </si>
  <si>
    <t xml:space="preserve">Monitoreo por cámaras de seguridad, vigilancia personal de seguridad y retirar el tiket. </t>
  </si>
  <si>
    <t>Reporte de objeto extraviado y entregado.</t>
  </si>
  <si>
    <t xml:space="preserve">Los objetos extraviados no puedan ser recuperados por el Departamento de Seguridad. </t>
  </si>
  <si>
    <t xml:space="preserve">Iniciar investigación (Choferes, estudiantes, conserjes)             Dar seguimiento mediante el  sistema de monitoreo para aclarar el lugar donde se quedo el objeto. </t>
  </si>
  <si>
    <t>Reporte de revisión de video</t>
  </si>
  <si>
    <t>Dar repuesta en un 90% a los casos novedosos reportados y   que atente contra la seguridad de los estudiantes, empleados y visitantes.</t>
  </si>
  <si>
    <t xml:space="preserve">Falta de respuesta oportuna del caso reportado. </t>
  </si>
  <si>
    <t>Cantidad de equipos por aula/ Cantidad de equipos  después de cada cuatrimestre</t>
  </si>
  <si>
    <t>Custodiar las aulas asegurada y mantener la  integridad de los equipos en un 90%</t>
  </si>
  <si>
    <t>Garantizar la  integridad de todos los equipos  en el aula.</t>
  </si>
  <si>
    <t xml:space="preserve">Pérdida, sustracción o maltrato de los equipos de la institución.  </t>
  </si>
  <si>
    <t>Actualización de equipos de seguridad</t>
  </si>
  <si>
    <t>Cantidad de equipos obsoletos/ Cantidad de equipos sustituidos</t>
  </si>
  <si>
    <t>Garantizar la seguridad de la comunidad ITLASIANA con las herramientas adecuadas.</t>
  </si>
  <si>
    <t>Convocar empresas de servicio de seguridad para realizar el levantamiento</t>
  </si>
  <si>
    <t xml:space="preserve">Falta de interés de las empresas convocadas </t>
  </si>
  <si>
    <t>Convocar oportunamente las empresas pertinentes</t>
  </si>
  <si>
    <t xml:space="preserve">Fortalecimiento del Servicio de Seguridad </t>
  </si>
  <si>
    <t xml:space="preserve">Cantidad de empleados invitados / cantidad de empleados entrenados </t>
  </si>
  <si>
    <t>Garantizar un trato adecuado de parte de nuestro personal a nuestros estudiantes, visitantes y personal Administrativo.</t>
  </si>
  <si>
    <t xml:space="preserve">Cantidad de participantes invitados / cantidad de participantes entrenados </t>
  </si>
  <si>
    <t>Lograr que los estudiantes y empleados puedan dar respuesta en caso de emergencias.</t>
  </si>
  <si>
    <t>Impartir entrenamiento básico en el uso del extintor para estudiantes y personal administrativo.</t>
  </si>
  <si>
    <t>Planificar las fechas oportunamente.</t>
  </si>
  <si>
    <t>Servicios Generales</t>
  </si>
  <si>
    <t>Adquisición de sistema de Climatización tipo chiller para edificio III.</t>
  </si>
  <si>
    <t xml:space="preserve">% de implementación </t>
  </si>
  <si>
    <t>Garantizar un clima confortable en todas las áreas de ese edificio.</t>
  </si>
  <si>
    <t>Inconformidad de los usuarios</t>
  </si>
  <si>
    <t>Continuar operando con unidades independientes</t>
  </si>
  <si>
    <t>Remodelación de Baños de edificio 1 (2do. Nivel) y edificio 3.</t>
  </si>
  <si>
    <t xml:space="preserve">% Ejecución </t>
  </si>
  <si>
    <t>Continuas fugas e imagen de deterioro</t>
  </si>
  <si>
    <t>Realizar continuas adecuaciones seccionadas</t>
  </si>
  <si>
    <t>Impermeabilización a Techos de Edificios 2 y 4.</t>
  </si>
  <si>
    <t xml:space="preserve">Filtraciones </t>
  </si>
  <si>
    <t xml:space="preserve">Garantizar que el edificio permanezca habitable </t>
  </si>
  <si>
    <t>Espacios deshabilitados , daños en la estructura del edificio.</t>
  </si>
  <si>
    <t>Adecuación de Cúpulas Internas de todos los edificios.</t>
  </si>
  <si>
    <t>Posibles filtraciones. Imagen de deterioro</t>
  </si>
  <si>
    <t>A trabajar por etapas. Considerar colocar un laminado que permita la entrada de claridad minimizando los rayos solares.</t>
  </si>
  <si>
    <t>Remodelación de Cocina Edificio 3.</t>
  </si>
  <si>
    <t xml:space="preserve">Garantizar mantener un espacio adecuado para la elaboración de alimentos </t>
  </si>
  <si>
    <t>Imagen de deterioro</t>
  </si>
  <si>
    <t>Realizar reparaciones seccionadas.</t>
  </si>
  <si>
    <t>Readecuación General de edificio I-08 , Villa Panamericana</t>
  </si>
  <si>
    <t>Limitación para albergar nuevos estudiantes</t>
  </si>
  <si>
    <t>Adecuación General de Cristales (laminado y protección).</t>
  </si>
  <si>
    <t>Mantener el embellecimiento de la Infraestructura</t>
  </si>
  <si>
    <t>Trabajos a realizar por etapas.</t>
  </si>
  <si>
    <t>31/06/19</t>
  </si>
  <si>
    <t>Implementación de mejoras continuas al Sistema de Transporte Estudiantes y Empleados</t>
  </si>
  <si>
    <t xml:space="preserve">% Satisfacción de los Estudiantes </t>
  </si>
  <si>
    <t>Garantizar que el servicio de ofrezca de forma oportuno y eficiente.</t>
  </si>
  <si>
    <t>Creación de nuevas implementaciones al sistema.</t>
  </si>
  <si>
    <t>31/09/18</t>
  </si>
  <si>
    <t>Mantener en funcionamiento el sistema existente..</t>
  </si>
  <si>
    <t xml:space="preserve">Señalización de Espacios </t>
  </si>
  <si>
    <t>Garantizar que los espacios se mantengan identificados.</t>
  </si>
  <si>
    <t>Garantizar que el espacio cuente con la comodidad adecuada para las personas que allí laboran.</t>
  </si>
  <si>
    <t xml:space="preserve">Personal insatisfecho </t>
  </si>
  <si>
    <t>Mantener en funcionamiento actual</t>
  </si>
  <si>
    <t>Falta de respuesta en caso de emergencia.</t>
  </si>
  <si>
    <t>2.2.3 Implementar tecnologías de última generación</t>
  </si>
  <si>
    <t>2.2.3.1 Actualizar los equipos existentes</t>
  </si>
  <si>
    <t>TIC's</t>
  </si>
  <si>
    <t xml:space="preserve">Actualización y adquisición  de nuevos equipos y software </t>
  </si>
  <si>
    <t>No poder lanzar 2 procesos de compras al año</t>
  </si>
  <si>
    <t>Hacer orden de compras</t>
  </si>
  <si>
    <t>Aumento de la capacidad del internet (de acorde a la cantidad de estudiantes admitidos)</t>
  </si>
  <si>
    <t xml:space="preserve">Mejorar velocidad y cobertura del internet </t>
  </si>
  <si>
    <t>Orden de compras servicio internet</t>
  </si>
  <si>
    <t>No poder lanzar el proceso a tiempo y que sea aprobado</t>
  </si>
  <si>
    <t xml:space="preserve">Adendum </t>
  </si>
  <si>
    <t>Software Factory</t>
  </si>
  <si>
    <t>Servidor dedicado ORBI</t>
  </si>
  <si>
    <t>App Móvil</t>
  </si>
  <si>
    <t>Mejoras a la App</t>
  </si>
  <si>
    <t>Aplicar esas mejoras</t>
  </si>
  <si>
    <t>Falta de  equipos de desarrollo y sus habilidades</t>
  </si>
  <si>
    <t xml:space="preserve">2.3 Mejorar el posicionamiento institucional en los ranking internacionales
</t>
  </si>
  <si>
    <t xml:space="preserve">Mejorar el posicionamiento de Rankings </t>
  </si>
  <si>
    <t>Ranking Optic</t>
  </si>
  <si>
    <t>Ocupar las 3 primeras posiciones</t>
  </si>
  <si>
    <t>Colaboración en convenios que necesiten desarrollo del software factory</t>
  </si>
  <si>
    <t>Desarrollo de aplicaciones o colaboraciones</t>
  </si>
  <si>
    <t>Cantidad  de convenios suscritos / Cantidad de convenios desarrollados</t>
  </si>
  <si>
    <t>Desarrollo y colaboración en las especificaciones establecidas en el convenio</t>
  </si>
  <si>
    <t>Falta de personal para colaborar y desarrollar las necesidades estipuladas en los convenios</t>
  </si>
  <si>
    <t>MEDIO</t>
  </si>
  <si>
    <t>Buscar apoyo en otros departamentos</t>
  </si>
  <si>
    <t xml:space="preserve">Vicerrectoría Académica </t>
  </si>
  <si>
    <t xml:space="preserve">No. nuevas carreras  </t>
  </si>
  <si>
    <t>3 nuevos tecnólogos</t>
  </si>
  <si>
    <t>Crear nuevos tecnólogos en las área de: Software, Mecatrónica y Multimedia y presentarla al Consejo Académico</t>
  </si>
  <si>
    <t xml:space="preserve">15 diciembre </t>
  </si>
  <si>
    <t xml:space="preserve">Falta de disponibilidad de tiempo para la creación del contenido. </t>
  </si>
  <si>
    <t xml:space="preserve">Establecer una programación que permita el logro de los tiempos </t>
  </si>
  <si>
    <t>Participación  en concursos orientados al emprendimiento</t>
  </si>
  <si>
    <t xml:space="preserve">No. premios obtenidos </t>
  </si>
  <si>
    <t xml:space="preserve">3 premios obtenidos </t>
  </si>
  <si>
    <t xml:space="preserve">Participar en competencias nacionales e internacionales orientadas a nuestro campo de acción. </t>
  </si>
  <si>
    <t>Falta de tiempo de preparación de equipo</t>
  </si>
  <si>
    <t xml:space="preserve">Programación de los procesos </t>
  </si>
  <si>
    <t>Acreditación de los programas de estudios: Desarrollo de Software, Redes de la Información y Mecatrónica</t>
  </si>
  <si>
    <t>No. de programas acreditados</t>
  </si>
  <si>
    <t xml:space="preserve">3 programas acreditados </t>
  </si>
  <si>
    <t xml:space="preserve">Definir e implementar mejoras en los procesos académicos según los requerimientos de ABET </t>
  </si>
  <si>
    <t xml:space="preserve">Contar con el apoyo e integración del equipo </t>
  </si>
  <si>
    <t>Integrar al equipo en los procesos y ofrecer las orientaciones necesarias</t>
  </si>
  <si>
    <t xml:space="preserve">Creación innovaciones para Educación Permanente </t>
  </si>
  <si>
    <t>No. de nuevas capacitaciones</t>
  </si>
  <si>
    <t xml:space="preserve">10 nuevas capacitaciones </t>
  </si>
  <si>
    <t xml:space="preserve">Gestionar la creación de nuevas capacitaciones en las diferentes áreas de ocupación </t>
  </si>
  <si>
    <t>No contar con los recursos tecnológicos (Equipos) y humanos que se pudieran requerir en las actualizaciones</t>
  </si>
  <si>
    <t xml:space="preserve">Solicitar y dar seguimiento a la requisición del equipo y personal </t>
  </si>
  <si>
    <t xml:space="preserve">Solicitar al MESCYT para la aprobación de la solicitud de evaluación </t>
  </si>
  <si>
    <t xml:space="preserve">15 enero </t>
  </si>
  <si>
    <t xml:space="preserve">Falta de interés del MESCYT en la propuesta ofrecida. </t>
  </si>
  <si>
    <t xml:space="preserve">Presentar una oferta atractiva </t>
  </si>
  <si>
    <t xml:space="preserve">Programa de Desarrollo Docente </t>
  </si>
  <si>
    <t xml:space="preserve">No. de docentes capacitados </t>
  </si>
  <si>
    <t xml:space="preserve">100 docentes con conocimientos actualizados </t>
  </si>
  <si>
    <t>Colaborar en la creación de una oferta académica acorde a nuestras necesidades y demanda de los docentes</t>
  </si>
  <si>
    <t xml:space="preserve">30 agosto </t>
  </si>
  <si>
    <t>Falta de disponibilidad de tiempo de los docentes para participar en las capacitaciones</t>
  </si>
  <si>
    <t xml:space="preserve">Ajustar la carga académica a las necesidades. </t>
  </si>
  <si>
    <t xml:space="preserve">Reforma Curricular </t>
  </si>
  <si>
    <t xml:space="preserve">Nuevas carreras en la oferta de Educación Superior </t>
  </si>
  <si>
    <t>5 programas académicos actualizados</t>
  </si>
  <si>
    <t xml:space="preserve">Realizar los ajustes en el sistema y administrativos para las nuevas carreras. </t>
  </si>
  <si>
    <t xml:space="preserve">30 de enero </t>
  </si>
  <si>
    <t>Fallo del sistema</t>
  </si>
  <si>
    <t xml:space="preserve">Emitir toda la información y hacer las pruebas correspondientes </t>
  </si>
  <si>
    <t xml:space="preserve">Fomentar el emprendimiento </t>
  </si>
  <si>
    <t>No. nuevas carreras con asignatura de emprendimiento</t>
  </si>
  <si>
    <t>Asignaturas con enfoque de emprendimiento</t>
  </si>
  <si>
    <t xml:space="preserve">Crear asignaturas orientadas al emprendimiento </t>
  </si>
  <si>
    <t xml:space="preserve">30 de mayo </t>
  </si>
  <si>
    <t xml:space="preserve">Retraso en el proceso de revisión y aprobación MESCYT </t>
  </si>
  <si>
    <t xml:space="preserve">Someter el proyecto y dar seguimiento al proceso. </t>
  </si>
  <si>
    <t>Reforma de Innovación y Mejora Académica - RIMA</t>
  </si>
  <si>
    <t>No. de innovaciones en los procesos académicos</t>
  </si>
  <si>
    <t xml:space="preserve">5 nuevos reglamentos y procedimientos </t>
  </si>
  <si>
    <t xml:space="preserve">Establecer un plan de acción para la mejora de los procesos académicos. </t>
  </si>
  <si>
    <t xml:space="preserve">Contar con la plataforma académica que permita implementar estas mejoras </t>
  </si>
  <si>
    <t xml:space="preserve">Solicitar las mejoras necesarias al sistema </t>
  </si>
  <si>
    <t>Enviar la solicitud de evaluación ABET</t>
  </si>
  <si>
    <t xml:space="preserve">30 enero </t>
  </si>
  <si>
    <t xml:space="preserve">Recibir la aprobación del a tiempo. </t>
  </si>
  <si>
    <t xml:space="preserve">Ofrecer seguimiento </t>
  </si>
  <si>
    <t>Acompañamiento en el gestión de actividades</t>
  </si>
  <si>
    <t>Cantidad de proyectos de emprendimiento generados</t>
  </si>
  <si>
    <t>10 nuevos proyectos de emprendimiento generados</t>
  </si>
  <si>
    <t xml:space="preserve">Semana del Emprendimiento </t>
  </si>
  <si>
    <t>30 noviembre</t>
  </si>
  <si>
    <t xml:space="preserve">Hacer campañas y actividades de motivación al emprendimiento. </t>
  </si>
  <si>
    <t xml:space="preserve">Crear nuevos programas académicos 100% virtual </t>
  </si>
  <si>
    <t xml:space="preserve">No. de programas virtuales </t>
  </si>
  <si>
    <t>3 nuevos programas 100% online</t>
  </si>
  <si>
    <t>Gestionar la creación de 3 programas online para Educación Permanente</t>
  </si>
  <si>
    <t xml:space="preserve">30 septiembre </t>
  </si>
  <si>
    <t xml:space="preserve">Contar con un portal virtual actualizado y con la capacidad necesaria </t>
  </si>
  <si>
    <t xml:space="preserve">Productividad Docente al 80% </t>
  </si>
  <si>
    <t xml:space="preserve">% productividad docente </t>
  </si>
  <si>
    <t xml:space="preserve">80% productividad </t>
  </si>
  <si>
    <t xml:space="preserve">Lograr el cumplimiento de la productividad docente. </t>
  </si>
  <si>
    <t xml:space="preserve">Ausencia de apoyo Centros de Excelencia </t>
  </si>
  <si>
    <t>Motivar el apoyo con la rentabilidad del centro.</t>
  </si>
  <si>
    <t>Ocupación de Espacios 80%</t>
  </si>
  <si>
    <t xml:space="preserve">% ocupación espacios </t>
  </si>
  <si>
    <t xml:space="preserve">80% ocupación </t>
  </si>
  <si>
    <t xml:space="preserve">Lograr la productividad de los espacios para optimización de costos operativos </t>
  </si>
  <si>
    <t xml:space="preserve">Optimizar los espacios y tiempos para un mayor provecho de los espacios </t>
  </si>
  <si>
    <t xml:space="preserve">Aumentar la matricula Educación Superior </t>
  </si>
  <si>
    <t xml:space="preserve">No. nuevos inscritos </t>
  </si>
  <si>
    <t xml:space="preserve">1000 nuevos inscritos </t>
  </si>
  <si>
    <t xml:space="preserve">Definir un plan de acción orientado al aumento de la matricula </t>
  </si>
  <si>
    <t>Fecha en Función dadas por el Rector</t>
  </si>
  <si>
    <t xml:space="preserve">Falta de motivación de los jóvenes </t>
  </si>
  <si>
    <t xml:space="preserve">Suscripción de acuerdos con Universidades Nacionales e Internacionales </t>
  </si>
  <si>
    <t xml:space="preserve">No. acuerdos </t>
  </si>
  <si>
    <t xml:space="preserve">2 nuevos acuerdos </t>
  </si>
  <si>
    <t xml:space="preserve">Gestionar acuerdos con universidades para fomentar la movilidad académica </t>
  </si>
  <si>
    <t xml:space="preserve">Semestral </t>
  </si>
  <si>
    <t xml:space="preserve">Identificar nuestras fortalezas que puedan ser atractivas para ellos. </t>
  </si>
  <si>
    <t>No. de capacitaciones ofrecidas</t>
  </si>
  <si>
    <t xml:space="preserve">2 capacitaciones </t>
  </si>
  <si>
    <t xml:space="preserve">Ofrecer programa de capacitación. </t>
  </si>
  <si>
    <t xml:space="preserve">Realizar solicitud con tiempo para lograr inclusión en su presupuesto </t>
  </si>
  <si>
    <t>Asistencia Financiera</t>
  </si>
  <si>
    <t xml:space="preserve">Gestión de cobros </t>
  </si>
  <si>
    <t>Total cobrado/ Total facturado</t>
  </si>
  <si>
    <t>Cobrar el 90% de las cuentas por cobrar.</t>
  </si>
  <si>
    <t>Gestión de cobros de los estudiantes inscritos en educación superior con recursos propios, según periodo académico
Total cobrado/ Total facturado</t>
  </si>
  <si>
    <t xml:space="preserve">Cuatrimestral </t>
  </si>
  <si>
    <t>Falta de información oportuna para los estudiantes, por falta de seguimiento.</t>
  </si>
  <si>
    <t>Combinación de llamadas. Correos.</t>
  </si>
  <si>
    <t>Cobrar el 80% de las cuentas por cobrar.</t>
  </si>
  <si>
    <t>Generar la factura por medio sistema de orbi, enviar por mensajería, confirmar recepción con la empresa, registrar en la matriz de cuentas por cobrar, llamar para confirmar el pago.</t>
  </si>
  <si>
    <t>Que los clientes corporativos  no reciban la información y factura a tiempo.</t>
  </si>
  <si>
    <t>Llamadas de seguimientos y visitas al encargado de cuentas por cobrar de la empresa.</t>
  </si>
  <si>
    <t>Cobrar el 45% de las cuentas por cobrar.</t>
  </si>
  <si>
    <t>Gestión de cobros de los estudiantes inscritos en educación superior sector gobierno, según periodo académico.</t>
  </si>
  <si>
    <t>Que los clientes del estado  no reciban la información y factura a tiempo.</t>
  </si>
  <si>
    <t>Gestión de cobros de los estudiantes inscritos en educación permanente con recursos propios, según periodo académico.</t>
  </si>
  <si>
    <t>Que los estudiantes no reciban la información a tiempo, por falta de seguimiento.</t>
  </si>
  <si>
    <t>Gestión de cobros a clientes corporativos que cubren los costos de matricula a estudiantes inscritos en educación permanente según periodo académico.</t>
  </si>
  <si>
    <t>Gestión de cobros de los estudiantes inscritos en educación permanente sector gobierno, según periodo académico.</t>
  </si>
  <si>
    <t>Ejecución de mejoras plan de cobros</t>
  </si>
  <si>
    <t>Contar con el personal preparado para dar respuesta oportuna.</t>
  </si>
  <si>
    <t xml:space="preserve">junio </t>
  </si>
  <si>
    <t>Que no se cobre la totalidad de lo programado.</t>
  </si>
  <si>
    <t>Aumentar la satisfacción de los estudiantes en el proceso de beca de Educación Superior.</t>
  </si>
  <si>
    <t>número de encuestados/ número total de becados</t>
  </si>
  <si>
    <t>Mantener el nivel de satisfacción de los estudiantes 85%</t>
  </si>
  <si>
    <t>Enviar encuestas a todos los estudiantes becados en educación superior.</t>
  </si>
  <si>
    <t>Que el estudiante no esté satisfecho con el servicio brindado.</t>
  </si>
  <si>
    <t>Realizar llamadas y correos personalizados y dar seguimiento.</t>
  </si>
  <si>
    <t>Aumentar la satisfacción de los estudiantes en el proceso de beca de Educación Permanente.</t>
  </si>
  <si>
    <t>Enviar encuestas a todos los estudiantes becados en educación permanente</t>
  </si>
  <si>
    <t>Numero de encuestados/numero total de postulantes</t>
  </si>
  <si>
    <t>Mantener el nivel de satisfacción de los estudiantes 80%</t>
  </si>
  <si>
    <t xml:space="preserve">Implementación Proyecto Préstamos Federales </t>
  </si>
  <si>
    <t xml:space="preserve">2 Etapa completada </t>
  </si>
  <si>
    <t>Plan de Mejoras ejecutado para la implementación de los prestamos federales</t>
  </si>
  <si>
    <t>Dar seguimiento al plan de mejoras departamentales.</t>
  </si>
  <si>
    <t>cuatrimestral</t>
  </si>
  <si>
    <t>Ausencia de cumplimiento en las mejoras establecidas en el plan.</t>
  </si>
  <si>
    <t>Comunicación Interna con los departamentos involucrados a este proyecto.</t>
  </si>
  <si>
    <t xml:space="preserve">Lograr la ejecución del  entrenamiento Better Understandin the Financial Aid Delivery Cycle </t>
  </si>
  <si>
    <t xml:space="preserve">Coordinación de las tareas que implica el entrenamiento. </t>
  </si>
  <si>
    <t>Falta de participación para entrenamiento</t>
  </si>
  <si>
    <t>Someter los documentos para la aprobación del entrenamiento</t>
  </si>
  <si>
    <t>Analizar las ofertas académicas que pueden ser virtuales o semipresenciales</t>
  </si>
  <si>
    <t>1. Formar talento humano con capacidad emprendedora</t>
  </si>
  <si>
    <t>1.1.2.2 Realizar programas académicos enfocados al emprendimiento</t>
  </si>
  <si>
    <t xml:space="preserve">Planes de Negocios </t>
  </si>
  <si>
    <t>Cantidad de estudiantes y proyectos aprobados/ Cantidad de estudiantes y proyectos propuestos</t>
  </si>
  <si>
    <t xml:space="preserve">Al menos 5 proyectos en el cuatrimestre </t>
  </si>
  <si>
    <t xml:space="preserve">  Proyectos finales sobre Planes de Negocios de las  asignatura Gestión Empresarial y Estrategia Competitiva</t>
  </si>
  <si>
    <t xml:space="preserve">Agosto 2019 </t>
  </si>
  <si>
    <t>1.1.2.1 Implementar concursos enfocados al emprendimiento</t>
  </si>
  <si>
    <t xml:space="preserve">Concurso: Emprendimiento en Negocios </t>
  </si>
  <si>
    <t>Cantidad de proyectos presentados en evento Multimedia "Desafine Creativo" y "Semana Global del Emprendimiento"</t>
  </si>
  <si>
    <t>Presentar  proyectos finales sobre Planes de Negocios  en evento anual Multimedia  "Desafine Creativo" y concursar en "Semana Global del Emprendimiento"</t>
  </si>
  <si>
    <t>Que los estudiantes no participen en la actividad. Que la calidad de los trabajos no llene las expectativas</t>
  </si>
  <si>
    <t>Número de estudiantes participantes / cantidad de speakers invitados</t>
  </si>
  <si>
    <t xml:space="preserve">Octubre  2019 </t>
  </si>
  <si>
    <t>motivar a los docentes a empoderarse del proyecto y motivar a todos los estudiantes activos y egresados</t>
  </si>
  <si>
    <t>2.1.1 Acreditar los programas académicos a nivel internacional</t>
  </si>
  <si>
    <t>Certificación Académica</t>
  </si>
  <si>
    <t>Cantidad de certificaciones propuestas</t>
  </si>
  <si>
    <t xml:space="preserve">Diciembre 2019 </t>
  </si>
  <si>
    <t>Lanzamiento Carrera de CINE</t>
  </si>
  <si>
    <t>Requerimientos del MESCyT</t>
  </si>
  <si>
    <t>admisiones con quorum sostenible</t>
  </si>
  <si>
    <t>Julio 2019</t>
  </si>
  <si>
    <t>Revisar  y actualizar los programas de educación permanente según corresponda</t>
  </si>
  <si>
    <t xml:space="preserve">que los requerimientos de la MESCyT no sean cubiertos. </t>
  </si>
  <si>
    <t>2.1.3 Contar con docentes formados al más alto nivel y certificados</t>
  </si>
  <si>
    <t>2.1.3.1 Mejorar el plan de capacitación docente</t>
  </si>
  <si>
    <t xml:space="preserve">Número de docentes inscritos </t>
  </si>
  <si>
    <t xml:space="preserve">Junio 2019 </t>
  </si>
  <si>
    <t>número de docentes capacitados por año</t>
  </si>
  <si>
    <t>sensibilizar a los docentes en la oportunidad de generar nuevos ingresos</t>
  </si>
  <si>
    <t>número de asistentes - % cumplimiento de plan de trabajo (Minutas de reuniones, presentaciones, control de asistencia, fotos)</t>
  </si>
  <si>
    <t>fortalecer relaciones laborales para generar sentido de pertenencia y compromiso institucional</t>
  </si>
  <si>
    <t>Resistencia y escepticismo al cambio de cultura</t>
  </si>
  <si>
    <t xml:space="preserve">Brindar acceso a docentes y colaboradores adm. </t>
  </si>
  <si>
    <t>Al menos 05% de la oferta sea virtual o semipresencial</t>
  </si>
  <si>
    <t>indisposición  de los estudiantes para tomar este tipo de capacitaciones.  DTE no cuente con los recursos necesarios para dar respuesta.</t>
  </si>
  <si>
    <t>Quejas de los docentes por exceso de trabajo</t>
  </si>
  <si>
    <t>Motivarlos con los beneficios complementarios</t>
  </si>
  <si>
    <t>Carencia de un procedimiento interno que sirva de herramienta para la toma de decisiones</t>
  </si>
  <si>
    <t xml:space="preserve">Actualización de precios </t>
  </si>
  <si>
    <t>% Rentabilidad</t>
  </si>
  <si>
    <t>Actualización de precios</t>
  </si>
  <si>
    <t>Falta de información suficiente y oportuna para realizar el análisis</t>
  </si>
  <si>
    <t>Solicitar la información pertinente con tiempo.</t>
  </si>
  <si>
    <t>Adecuación de los procesos administrativos</t>
  </si>
  <si>
    <t>Análisis de los procesos financieros.</t>
  </si>
  <si>
    <t>Desconocimiento de los procesos, incumplimiento de alguna normativa</t>
  </si>
  <si>
    <t>Controlarlo a través del departamento de calidad, para que sea de conocimiento de todos, interno y externo.</t>
  </si>
  <si>
    <t>Numero de alianzas validadas / Numero de alianzas propuestas</t>
  </si>
  <si>
    <t>Respetar los tiempos</t>
  </si>
  <si>
    <t>Estar fuera del mercado en cuanto a precios, No tener rentabilidad</t>
  </si>
  <si>
    <t>Numero de acuerdos validados / Numero de acuerdos propuestos</t>
  </si>
  <si>
    <t>Revisar la rentabilidad de realizar la alianza.</t>
  </si>
  <si>
    <t>Fortalecimiento de los procesos administrativos.</t>
  </si>
  <si>
    <t>Disminución de número de quejas</t>
  </si>
  <si>
    <t>Asegurar el logro de la correcta planificación y función administrativa, establecer políticas internas acorde a las necesidades, justas y equitativas y velar por su cumplimiento</t>
  </si>
  <si>
    <t>Insatisfacción de los clientes</t>
  </si>
  <si>
    <t>Velar por el fiel cumplimiento de las políticas y las mejoras continuas</t>
  </si>
  <si>
    <t>Fortalecimiento de la Política de Quórum</t>
  </si>
  <si>
    <t xml:space="preserve">Quórum por curso </t>
  </si>
  <si>
    <t>Trimestral y Cuatrimestral</t>
  </si>
  <si>
    <t>Hacer el análisis tan pronto terminan las inscripciones, correr el procesos bajas, hacer revisión de aulas</t>
  </si>
  <si>
    <t>ITLA Mechatronics Fair 2019</t>
  </si>
  <si>
    <t>ITLA security Fest 2019</t>
  </si>
  <si>
    <t xml:space="preserve">Centro de Excelencia Multimedia </t>
  </si>
  <si>
    <t>Instituto Tecnológico de Las Américas</t>
  </si>
  <si>
    <t>Área Responsable</t>
  </si>
  <si>
    <t>Que los estudiantes que nos visiten no están interesados en nuestras carreras</t>
  </si>
  <si>
    <t xml:space="preserve">Establecer días adicionales para los exámenes </t>
  </si>
  <si>
    <t>Que los resultados de los exámenes no lleguen en el tiempo estipulado</t>
  </si>
  <si>
    <t>La MESCYT pone fechas para entregar de 10 días laborables o mas por cada examen que se da y puede cambiarlo sin previo aviso.</t>
  </si>
  <si>
    <t xml:space="preserve">90% Satisfacción Servicios de Biblioteca </t>
  </si>
  <si>
    <t>Incrementar las suscripciones.</t>
  </si>
  <si>
    <t>Solicitar con anticipación la suscripciones.</t>
  </si>
  <si>
    <t xml:space="preserve">100% Satisfacción Servicios de Biblioteca </t>
  </si>
  <si>
    <t xml:space="preserve">Estancamiento de las nuevas tendencias tecnológicas. </t>
  </si>
  <si>
    <t>Falta de información oportuna de RRHH con la notificación de los nuevos ingresos y  los cambios de posiciones</t>
  </si>
  <si>
    <t>Calendarizar seguimiento basado en la ejecución de los controles</t>
  </si>
  <si>
    <t>Identificación de aspectos o situaciones
que pueden afectar la integridad del SGC excluidos de la Revisión por la Dirección</t>
  </si>
  <si>
    <t>Programación de  talleres, charlas o seminarios, para fomentar el espíritu emprendedor e incentivar  las iniciativas emprendedoras de la comunidad ITLASIANA</t>
  </si>
  <si>
    <t>Realizar 2 talleres por cuatrimestre, en función del calendario cuatrimestral.</t>
  </si>
  <si>
    <t>Apertura realizada con un experto en el área y  una actividad programada para cada especialidad</t>
  </si>
  <si>
    <t>Coordinación  y considera ración todos los requerimientos para la realización del evento</t>
  </si>
  <si>
    <t>Participación de Estudiantes en competencia e iniciativas de emprendimiento</t>
  </si>
  <si>
    <t>Cantidad de competencias organizadas a nivel nacional o internacional/Cantidad de proyectos participantes del ITLA</t>
  </si>
  <si>
    <t>Participar en  10 proyectos de emprendimiento</t>
  </si>
  <si>
    <t>Coordinación  y considera ración todos los requerimientos de la  competencia</t>
  </si>
  <si>
    <t>Identificación de contactos con la red nacional de emprendimiento e instituciones que impartan capacitaciones enfocadas al área o afines.</t>
  </si>
  <si>
    <t>Estar al tanto de las publicaciones que se hacen vía la red de emprendimiento e investigar que universidades imparten capacitaciones del ares.</t>
  </si>
  <si>
    <t>Falta de interés de los partners potenciales estratégicos en suscribir una alianza con ITLA.</t>
  </si>
  <si>
    <t>Hacer contacto con las instituciones que tienen como estrategia el fomento del emprendimiento.</t>
  </si>
  <si>
    <t>Centro de Excelencia de Mecatrónica</t>
  </si>
  <si>
    <t>Tecnólogo de Dispositivos Médicos.</t>
  </si>
  <si>
    <t>Falta de aprobación de la propuesta económica de los laboratorios.</t>
  </si>
  <si>
    <t>Propuesta económica de los laboratorios.</t>
  </si>
  <si>
    <t>Propuesta del Tecnólogo en Energías Renovables.</t>
  </si>
  <si>
    <t>Propuesta del Tecnólogo en Robótica. *</t>
  </si>
  <si>
    <t>Centro de Excelencia de Mecatrónica.</t>
  </si>
  <si>
    <t xml:space="preserve">Coordinar oportunamente todas las  tareas para garantizar el éxito de la actividad </t>
  </si>
  <si>
    <t xml:space="preserve"> programas académicos
actualizados/ programas académicos existentes</t>
  </si>
  <si>
    <t>Incorporar softwares de simulación  gratuito y actual para garantizar el desarrollo de la docencia con las herramientas alternativas y disponibles en el mercado.</t>
  </si>
  <si>
    <t xml:space="preserve">Realizar campañas de sensibilización con los estudiantes para que se adapten a esta metodología. </t>
  </si>
  <si>
    <t>En el marco de la feria organizar presentaciones del área.</t>
  </si>
  <si>
    <t xml:space="preserve">Coordinar oportunamente las tareas para garantizar el éxito de la actividad </t>
  </si>
  <si>
    <t xml:space="preserve">90% satisfacción docente </t>
  </si>
  <si>
    <t xml:space="preserve">Identificar la demanda del mercado y crear nuevas capacitaciones que den respuesta. </t>
  </si>
  <si>
    <t xml:space="preserve">Realizar solicitudes de compras y requisición de personal con suficiente tiempo. </t>
  </si>
  <si>
    <t xml:space="preserve">Realizar levantamiento e involucrar a los docentes. </t>
  </si>
  <si>
    <t xml:space="preserve">lograr la participación de al menos 5 proyectos. </t>
  </si>
  <si>
    <t xml:space="preserve">Falta de interés de las instituciones </t>
  </si>
  <si>
    <t>Gestionar la aprobación del presupuesto destinado a la actividad.</t>
  </si>
  <si>
    <t>Impactar de manera ética a los estudiantes y empleados del ITLA</t>
  </si>
  <si>
    <t xml:space="preserve">Programación Charlas y Talleres sobre sobre actividades físicas, Salud, nutrición. </t>
  </si>
  <si>
    <t>Realizar una campaña motivadora y publicarla a la comunidad Itlasiana</t>
  </si>
  <si>
    <t>Cantidad de reconocimientos obtenidos</t>
  </si>
  <si>
    <t>Tener equipo suficientemente grande para sustituir los estudiantes que no vayan, aunque estén inscritos</t>
  </si>
  <si>
    <t>Número de transacciones solicitadas / Número de transacciones procesadas y cargadas en el transaccional</t>
  </si>
  <si>
    <t>Trabajar inmediatamente la carga del PACC en el Portal Transaccional en cuanto tengamos la información de las Unidades Requirentes</t>
  </si>
  <si>
    <t>90% de favorabilidad Informe  DIAPE</t>
  </si>
  <si>
    <t xml:space="preserve"> Programar media tours para promocionar los temas de interés.</t>
  </si>
  <si>
    <t>Ver proyección (tengo pendiente definir esto)</t>
  </si>
  <si>
    <t xml:space="preserve">Ver proyección </t>
  </si>
  <si>
    <t xml:space="preserve">Índice de lectoría de los boletines </t>
  </si>
  <si>
    <t>Recopilación de información. Redacción de las noticias. Creación del boletín. Aprobación y difusión.</t>
  </si>
  <si>
    <t>Coordinar con el equipo de protocolo para que se aplique la encuesta horas antes de finalizar el evento de manera que podamos hacer el levantamiento de la información.</t>
  </si>
  <si>
    <t>Solicitud de informaciones y evidencias.</t>
  </si>
  <si>
    <t>Solicitud con tiempo y seguimiento a los encargados de suministrar la información.</t>
  </si>
  <si>
    <t>Planificación y distribución organizada de tareas para dedicarle el tiempo que amerita la redacción.</t>
  </si>
  <si>
    <t>Solicitar rediseño de materiales promocionales. Realizar solicitud de compra. Distribuir el nuevo material en las actividades correspondientes.</t>
  </si>
  <si>
    <t>Factoría de Contenido</t>
  </si>
  <si>
    <t>Valoración 4 a 5 estrellas en sistema de tickets</t>
  </si>
  <si>
    <t xml:space="preserve">Creación de Campañas Publicitarias </t>
  </si>
  <si>
    <t>Disminución del porcentaje de favorabilidad de la marca en el reporte de la DIAPE y/o estudio de mercado agencia</t>
  </si>
  <si>
    <t>Carencia de información oportuna para la toma de decisión</t>
  </si>
  <si>
    <t xml:space="preserve">Revisar y Registrar toda la información a tiempo </t>
  </si>
  <si>
    <t>Entrega de  Estados Financieros Trimestrales a la Rectoría</t>
  </si>
  <si>
    <t>Recibir un informe de quejas por nuestro retraso de entrega</t>
  </si>
  <si>
    <t>Entrega de Reportes de Disponibilidad, C x P y C x C diario a los auditores de la Contraloría (UAI)</t>
  </si>
  <si>
    <t>Información no oportuna para la toma de decisión</t>
  </si>
  <si>
    <t>Entrega de Disponibilidad diaria a la Gerencia y Rectoría vía email</t>
  </si>
  <si>
    <t>Entrega de reporte cada jueves de Ingresos cobrados a la Unidad de la Contraloría en la Institución</t>
  </si>
  <si>
    <t>Recibir un informe de quejas por el retraso de dicha entrega</t>
  </si>
  <si>
    <t xml:space="preserve">Registrar diariamente los recibos de ingresos y los depósitos </t>
  </si>
  <si>
    <t>Depositar al día siguiente</t>
  </si>
  <si>
    <t>Depósitos de cobros</t>
  </si>
  <si>
    <t>Recibir puntos negativos en cualquier Auditoria realizada por la contraloría o la Cámara de Cuentas</t>
  </si>
  <si>
    <t xml:space="preserve">Organizar cada noche el cierre de las transacciones de cobro para su deposito a la mañana siguiente. </t>
  </si>
  <si>
    <t>Retraso en su registro y desactualizaciones en la información contable</t>
  </si>
  <si>
    <t>Realización Oportuna</t>
  </si>
  <si>
    <t>Realización de Solicitud de Cheques</t>
  </si>
  <si>
    <t>Realización  de Cheques</t>
  </si>
  <si>
    <t>Realización de reportes de pasivos para los Auditores</t>
  </si>
  <si>
    <t>Realizar Certificación de Retención</t>
  </si>
  <si>
    <t>Hacer declaración de impuestos</t>
  </si>
  <si>
    <t>Realizar análisis oportuno</t>
  </si>
  <si>
    <t>Análisis y Cuadre de cuentas contable</t>
  </si>
  <si>
    <t>Gestionar entrega de información a tiempo</t>
  </si>
  <si>
    <t>Realizar Nomina mas tardar el día 15 de cada mes.</t>
  </si>
  <si>
    <t>Retraso en el pago de nomina</t>
  </si>
  <si>
    <t>Realizar mensualmente las conciliación bancarias</t>
  </si>
  <si>
    <t>Realizar Conciliación</t>
  </si>
  <si>
    <t>Dar seguimiento a la revisión oportuna</t>
  </si>
  <si>
    <t>Mantener organizado el espacio de almacén con el fin de verificar cualquier inventario</t>
  </si>
  <si>
    <t>Recibir y Organizar los bienes comprados en la Institución</t>
  </si>
  <si>
    <t>Falta de disponibilidad de los recursos que amerita el proceso de evaluación.</t>
  </si>
  <si>
    <t>En proceso de pruebas de admisión.</t>
  </si>
  <si>
    <t>1.2. Charla sobre Uso y Consumos de Sustancias Ilícitas.</t>
  </si>
  <si>
    <t>Cantidad de jóvenes que conozcan el Reglamento D.</t>
  </si>
  <si>
    <t>Realización de talleres y Charlas concientizando con el Reglamento D.</t>
  </si>
  <si>
    <t>Cantidad de jóvenes tratados y/o atendidos.</t>
  </si>
  <si>
    <t>Atención individualizada con jóvenes de condiciones especiales.</t>
  </si>
  <si>
    <t>Desertar de la institución de no ser aceptados.</t>
  </si>
  <si>
    <t>Seguimiento a jóvenes de baja académica</t>
  </si>
  <si>
    <t>Cantidad de jóvenes con baja académica</t>
  </si>
  <si>
    <t>Reducir la deserción en  jóvenes.</t>
  </si>
  <si>
    <t>Motivación a jóvenes en condición con baja académica.</t>
  </si>
  <si>
    <t xml:space="preserve">Falta de interés y apoyo de  los profesores del ITLA para recibir el taller </t>
  </si>
  <si>
    <t>Falta de apoyo de los encargados y docentes para preparar los contenidos de los cursos. Falta de interés del publico en los programas ofertados.</t>
  </si>
  <si>
    <t>Cantidad de cursos nuevos acreditados vía infotep</t>
  </si>
  <si>
    <t xml:space="preserve">Crear un comité para analizar cuales programas serian más exitosos si se ofrecen virtuales o semipresenciales vía INFOTEP. </t>
  </si>
  <si>
    <t>Programación Charlas y Talleres sobre la inserción laboral</t>
  </si>
  <si>
    <t>Cantidad de Universidades que participan /Cantidad de Universidades que se invitan
actualizados/ programas académicos existentes</t>
  </si>
  <si>
    <t>Elaborar un agenda de interés, además de dar seguimiento un mes antes del evento</t>
  </si>
  <si>
    <t xml:space="preserve">Esta actividad de realizo con el objetivo de enriquecernos de las experiencias de los empleadores y aplicar mejoras en nuestros planes de estudios, según las tendencias que demanda el mercado. </t>
  </si>
  <si>
    <t>Motivación a completar la encuesta, tanto con envíos de correos como con llamadas</t>
  </si>
  <si>
    <t xml:space="preserve">Realizar campaña atractiva y a través de las redes sociales  para crear el interés de los egresados y puedan completar la encuesta enviada. </t>
  </si>
  <si>
    <t>Obtener nuevos métodos para el fortalecimiento de las relaciones con los egresados</t>
  </si>
  <si>
    <t xml:space="preserve">Falta de disponibilidad del presupuesto solicitado para realizar la actividad. </t>
  </si>
  <si>
    <t>Falta de disponibilidad presupuestaria para cubrir oportunamente los gastos que amerita el participante  (Inscripción y hospedaje) y del asesor docente</t>
  </si>
  <si>
    <t>Participación en la Conferencia Internacional Las Américas (CILA 2019)</t>
  </si>
  <si>
    <t>Asignar carga académica suficiente a los docentes</t>
  </si>
  <si>
    <t>Ampliación de la oferta académica</t>
  </si>
  <si>
    <t xml:space="preserve">Incremento de 2 curso de ingles a la oferta académica </t>
  </si>
  <si>
    <t>20% de incremento en oferta académica</t>
  </si>
  <si>
    <t>1 innovación durante el año</t>
  </si>
  <si>
    <t>Asignar un espacio físico de otro centro para uso de la capacitación o curso.</t>
  </si>
  <si>
    <t>Asesoría para traducción de 5 planes de estudios al idioma Inglés para proyecto prestamos federales (Dpto. Relaciones Internacionales)</t>
  </si>
  <si>
    <t xml:space="preserve">Solicitar con tiempo a recursos humanos la contratación de personal para traducciones </t>
  </si>
  <si>
    <t>No corresponder con los estándares internacionales</t>
  </si>
  <si>
    <t>Diseño no corresponda a la necesidad inmediata del espacio físico. Monto insuficiente para la ejecución</t>
  </si>
  <si>
    <t>100% de la ejecución anual</t>
  </si>
  <si>
    <t>No corresponder con los estándares de Educación Técnico</t>
  </si>
  <si>
    <t>Elaboración del plan de ejecución para el Proyecto:  Remodelación y Reorganización de aulas y  áreas administrativas.</t>
  </si>
  <si>
    <t>100% ejecución de la Construcción</t>
  </si>
  <si>
    <t>Elaboración Propuesta Proyecto Deportivo.(Gimnasio y/o polideportivo)</t>
  </si>
  <si>
    <t xml:space="preserve">Implementación Proyecto Deportivo. (Gimnasio y/o polideportivo) </t>
  </si>
  <si>
    <t>Habilitación de áreas exteriores, para uso de esparcimiento de los estudiantes.</t>
  </si>
  <si>
    <t>Asistencia y Revisión de la Adquisición de mobiliario administrativo y académico</t>
  </si>
  <si>
    <t>Mejoramiento en la adecuación de los espacios académicos y administrativos</t>
  </si>
  <si>
    <t>Colaboración en los proyectos donde se requiera intervención a través de la infraestructura.</t>
  </si>
  <si>
    <t>Colaboración apertura Centro ITLA</t>
  </si>
  <si>
    <t>% Proyecto de Adecuación de los espacios Preparado y Aprobado</t>
  </si>
  <si>
    <t xml:space="preserve">Presupuesto y publicidad limitado para la realización de las visitas. </t>
  </si>
  <si>
    <t xml:space="preserve">Planificar con tiempo el envió de la plantilla del plan </t>
  </si>
  <si>
    <t>Al menos un evento cada cuatrimestre</t>
  </si>
  <si>
    <t>Posicionamiento de los  primeros 3 lugares en la competencia</t>
  </si>
  <si>
    <t>Creación de nuevos de Educación Permanente</t>
  </si>
  <si>
    <t xml:space="preserve">un (1) curso nuevo de el área de seguridad informática implementado  </t>
  </si>
  <si>
    <t xml:space="preserve">Promocionar a nivel nacional la oferta académica </t>
  </si>
  <si>
    <t xml:space="preserve">Promoción oportuna vía correos electrónico </t>
  </si>
  <si>
    <t xml:space="preserve">Captar 5 nuevos clientes y mercadear ITLA Santiago </t>
  </si>
  <si>
    <t>Coordinar y dar seguimiento a  todas las tareas que amerite para actividad para garantizar su efectividad.</t>
  </si>
  <si>
    <t xml:space="preserve">2 Media tour y promoción por cuatrimestre </t>
  </si>
  <si>
    <t xml:space="preserve">Realizar media tour para promocionar oferta académica tanto en las redes sociales, Televisión y correos masivos </t>
  </si>
  <si>
    <t>Falta de interés para recibirnos  en los programas de televisión</t>
  </si>
  <si>
    <t>Cantidad de participantes / Cantidad de participantes convocados</t>
  </si>
  <si>
    <t xml:space="preserve">Coordinar visita con estudiantes en el recinto ITLA Caleta como forma de motivación y aval de los servicios que se ofrecen en Santiago </t>
  </si>
  <si>
    <t xml:space="preserve">Falta de coordinación y organización entre los interesados </t>
  </si>
  <si>
    <r>
      <t xml:space="preserve">Entrega tardía de los documentos solicitados, inconformidad de los clientes y </t>
    </r>
    <r>
      <rPr>
        <b/>
        <sz val="11"/>
        <color rgb="FF0070C0"/>
        <rFont val="Calibri"/>
        <family val="2"/>
        <scheme val="minor"/>
      </rPr>
      <t>retraso  en los procesos  propios de los estudiantes.</t>
    </r>
  </si>
  <si>
    <t xml:space="preserve">Lograr que se realice proceso de solicitud y pago de Récords de notas Online. </t>
  </si>
  <si>
    <t xml:space="preserve">Además de realizar las solicitudes a tiempo, Verificar de manera oportuna el inventario de hojas de seguridad, tóner y dar mantenimiento continuo a la impresora. </t>
  </si>
  <si>
    <r>
      <t xml:space="preserve">Verificar de manera oportuna el inventario de hojas de seguridad, tóner y dar mantenimiento continuo a la impresora. </t>
    </r>
    <r>
      <rPr>
        <b/>
        <sz val="11"/>
        <color theme="4" tint="-0.249977111117893"/>
        <rFont val="Calibri"/>
        <family val="2"/>
        <scheme val="minor"/>
      </rPr>
      <t xml:space="preserve"> La creación del formulario  de recolección  de firmas  de graduandos en línea</t>
    </r>
    <r>
      <rPr>
        <sz val="11"/>
        <color theme="4" tint="-0.249977111117893"/>
        <rFont val="Calibri"/>
        <family val="2"/>
        <scheme val="minor"/>
      </rPr>
      <t>.</t>
    </r>
  </si>
  <si>
    <t xml:space="preserve">Cantidad de capacitaciones ofertadas / Cantidad de Capacitaciones aprobadas. </t>
  </si>
  <si>
    <t>Residencia Académica</t>
  </si>
  <si>
    <t>Habilitar área existente, de no ser posible pasar a lista de espera.</t>
  </si>
  <si>
    <t>Realizar reuniones por módulos o apartamentos</t>
  </si>
  <si>
    <t>Disminución de faltas al reglamento que afecten el orden de la residencia.</t>
  </si>
  <si>
    <t>Difundir el reglamento en tiempo oportuno a todos los residentes, actualizar el reglamento conforme sea requerido y difundir los cambios realizados.  Colocar las normas básicas de convivencia en los diferentes apartamentos y módulos.</t>
  </si>
  <si>
    <t>Números de solicitudes concluidas/ total de solicitudes</t>
  </si>
  <si>
    <t>Mantener al personal de seguridad informado constantemente sobre las nuevas novedades</t>
  </si>
  <si>
    <t>No contar con un vehículo para el traslado del residente afectado, que el afectado no tenga seguro medico vigente.</t>
  </si>
  <si>
    <t>Números de solicitudes de compras aprobadas/Total de solicitudes realizadas</t>
  </si>
  <si>
    <t>Planificar a tiempo sobre la desocupación de la residencia por la salida de los estudiantes</t>
  </si>
  <si>
    <t>Supervisión de la Residencia</t>
  </si>
  <si>
    <t>Carecer de instalaciones en óptimas condiciones para la permanencia de los residentes</t>
  </si>
  <si>
    <t>Planificar inspecciones a cada área</t>
  </si>
  <si>
    <t xml:space="preserve">Garantizar  en un 90% la devolución de los objetos extraviados a la comunidad itlasiana. </t>
  </si>
  <si>
    <t>Realizar el Llenado de formulario de recepción y entrega de los objetos extraviados</t>
  </si>
  <si>
    <t>Garantizar la integridad física de nuestros estudiantes, a través del monitoreo por medios de cámaras de seguridad.</t>
  </si>
  <si>
    <t>Incrementar las rondas de seguridad física (monitor).</t>
  </si>
  <si>
    <t xml:space="preserve">Apoyo por los equipos de monitoreo de cámaras de seguridad. </t>
  </si>
  <si>
    <t>Proporcionar entrenamiento por una institución capacitada para tales fines.</t>
  </si>
  <si>
    <t>Falta de programación de las fechas.</t>
  </si>
  <si>
    <t>Creación de ficha técnica y especificaciones de acuerdo a la necesidad.</t>
  </si>
  <si>
    <t>Garantizar el mantenimiento a la Infraestructura</t>
  </si>
  <si>
    <t>Garantizar el Mantenimiento a la Infraestructura</t>
  </si>
  <si>
    <t>Impermeabilización a Techos de Edificios en Residencia I-01 y I-02 Académica, Villa Panamericana.</t>
  </si>
  <si>
    <t>Realizar c continuas adecuaciones seccionadas</t>
  </si>
  <si>
    <t>Adecuación de Cocinas y Baños en Edificios de Residencia I-01 e I-02 Villa Panamericana.</t>
  </si>
  <si>
    <t>2da. Etapa de adquisición de cortinas venecianas en áreas faltantes.</t>
  </si>
  <si>
    <t>Insatisfacción del cliente</t>
  </si>
  <si>
    <t>Desubicación para nuestros visitantes.</t>
  </si>
  <si>
    <t xml:space="preserve">Informar sobre la localización a través del personal de recepción. </t>
  </si>
  <si>
    <t>Creación de baño y espacio de deposito para utensilios de limpieza, Residencia Campus ITLA.</t>
  </si>
  <si>
    <t>Fabricación de escalera exterior  en Residencia Académica, Campus ITLA.</t>
  </si>
  <si>
    <t xml:space="preserve">Garantizar que la estructura cuente con una área de acceso al techo para casos de emergencia </t>
  </si>
  <si>
    <t>Rentar una escalera de gran extensión en caso de emergencia.</t>
  </si>
  <si>
    <t>Cantidad de equipos en laboratorios actualizados y en áreas administrativas</t>
  </si>
  <si>
    <t>Implementación de nuevas tecnologías, innovación en laboratorios y actualizar equipos de áreas administrativas</t>
  </si>
  <si>
    <t>Hacer orden de compras para licitar software y equipos informáticos</t>
  </si>
  <si>
    <t xml:space="preserve">Dividir las órdenes de compras  </t>
  </si>
  <si>
    <t>Actualización de computadoras en el área administrativa</t>
  </si>
  <si>
    <t>Cantidad de equipos actualizados en áreas administrativas y mejorar servicio al cliente</t>
  </si>
  <si>
    <t>Actualizar el 80% de los equipos informáticos de empleados administrativos</t>
  </si>
  <si>
    <t>Lograr un 85% de satisfacción con el servicio de internet</t>
  </si>
  <si>
    <t>% de Satisfacción de los usuarios de ORBI</t>
  </si>
  <si>
    <t>un 90% de satisfacción en los servicios de ORBI</t>
  </si>
  <si>
    <t>Mejorar módulos y especificaciones del servidor</t>
  </si>
  <si>
    <t xml:space="preserve">Mejorar servicios en línea </t>
  </si>
  <si>
    <t>Hacer mejoras en otros módulos</t>
  </si>
  <si>
    <t>Establecer un plan y acciones  de mejoras para mejorar el posicionamiento</t>
  </si>
  <si>
    <t>Falta de cumplimiento de las normativas a tiempo, Falta de personal de seguridad informática y falta de equidad de genero en el área TIC</t>
  </si>
  <si>
    <t xml:space="preserve">Mantener la posición actual </t>
  </si>
  <si>
    <t xml:space="preserve">Creación de nuevas carreras para Educación Superior </t>
  </si>
  <si>
    <t>Distorsión en la oferta académica</t>
  </si>
  <si>
    <t xml:space="preserve">Establecer acciones que motiven a los jóvenes. </t>
  </si>
  <si>
    <t xml:space="preserve">Oferta poco atractiva para las  universidades </t>
  </si>
  <si>
    <t xml:space="preserve">Gestionar capacitaciones para el MESCYT en el marco del proyecto República Digital </t>
  </si>
  <si>
    <t xml:space="preserve">Cuatrimestral  </t>
  </si>
  <si>
    <t>Eficientizar las políticas para lograr alcanzar el mayor porcentaje de la metas pautadas.</t>
  </si>
  <si>
    <t>Índice postulación del Postulante</t>
  </si>
  <si>
    <t>Suministrar encuesta a los postulantes para medir índice de satisfacción.</t>
  </si>
  <si>
    <t>entrega de encuesta a los postulantes física.</t>
  </si>
  <si>
    <t>Que los estudiantes reprueben la asignatura, que no comprendan el concepto del espíritu emprendedor</t>
  </si>
  <si>
    <t>Sensibilizar a los estudiantes sobre la importancia de desarrollar un espíritu emprendedor a través de jornada de clases</t>
  </si>
  <si>
    <t>Al menos 2 proyectos  en la Semana Global del Emprendimiento.</t>
  </si>
  <si>
    <t>Motivar a los estudiantes a competir y exponer sus proyectos de emprendimiento junto a los demás tecnólogos</t>
  </si>
  <si>
    <t>Creación de semana Expo Multimedia "DESAFINE CREATIVO"</t>
  </si>
  <si>
    <t>institucionalizar como principal evento anual de los Tecnólogos en Multimedia y Sonido</t>
  </si>
  <si>
    <t>convocatoria a estudiantes activos y egresados, elaboración de programa, invitación de speaker, contratación de suplidores, solicitud patrocinio,  desarrollo de logística</t>
  </si>
  <si>
    <t>Falta de respuesta  de speakers, no obtención de patrocinio, falta de apoyo logístico interno</t>
  </si>
  <si>
    <t xml:space="preserve">Proponer al menos 1 opción  para cada tecnólogo </t>
  </si>
  <si>
    <t>identificar posibles certificaciones y concentraciones a nivel nacional e internacional de los programas Tecnólogo en Multimedia y Sonido de Europa,  EEUU y Suramérica</t>
  </si>
  <si>
    <t>Que los programas de los tecnólogos no califiquen para ser acreditados por instituciones internacionales</t>
  </si>
  <si>
    <t>Convocar al cuerpo docente a investigar alternativas de acreditación y certificación internacional y su viabilidad.</t>
  </si>
  <si>
    <t xml:space="preserve">elaboración  plan de estudio, diseño curricular, contratación cuerpo docente, </t>
  </si>
  <si>
    <t>que los cursos no sean vendidos o no alcancen el quorum necesario, número limitado de docentes disponibles</t>
  </si>
  <si>
    <t>garantizar esfuerzo en convocatoria de promoción y mercadeo</t>
  </si>
  <si>
    <t xml:space="preserve"> Programas académicos
actualizados/ programas académicos existentes</t>
  </si>
  <si>
    <t>Compilar las informaciones requeridas por la MESCyT. Involucramiento cuerpo docente en revisión de borrador</t>
  </si>
  <si>
    <t>Convocatoria a Capacitación Docente modelo educativo ITLA</t>
  </si>
  <si>
    <t xml:space="preserve">falta de interés de los docentes para asumir  el cambio de cultura y nuevos procesos </t>
  </si>
  <si>
    <t>Sensibilizar a los docentes en la necesidad de una transformación de la gestión docente</t>
  </si>
  <si>
    <t>Convocatoria a Capacitación docente modelo educativo INFOTEP</t>
  </si>
  <si>
    <t>falta  disponibilidad de horario de los docentes para tomar la capacitación . Presupuesto no aprobado para esas capacitaciones</t>
  </si>
  <si>
    <t>Reunión Cuatrimestral Docente</t>
  </si>
  <si>
    <t>realización de convocatorias cuatrimestrales, team jobs, comunicación abierta</t>
  </si>
  <si>
    <t>Vicerrectoría Administrativa</t>
  </si>
  <si>
    <t>Actualización de políticas</t>
  </si>
  <si>
    <t>Números de nuevas políticas definidas</t>
  </si>
  <si>
    <t>Política institucional actualizada (100%)</t>
  </si>
  <si>
    <t>Actualizar políticas institucionales</t>
  </si>
  <si>
    <t>Tener un procedimiento acorde a los requerimientos y que sea de conocimiento general</t>
  </si>
  <si>
    <t>Numero de procesos reestructurados / Números de procesos existentes</t>
  </si>
  <si>
    <t>Análisis  de costo - beneficio realizado</t>
  </si>
  <si>
    <t>Factibilidad financiera de las alianzas y/o convenios</t>
  </si>
  <si>
    <t>Crear una plantilla con la información necesaria para ser llenado por la unidad requirente</t>
  </si>
  <si>
    <t>Hacer los análisis de lugar en tiempo oportuno y comunicarlos de modo que pueda ser aplicado para la fecha deseada</t>
  </si>
  <si>
    <t>Obtener un 85% en la encuesta de satisfacción de los procesos administrativos</t>
  </si>
  <si>
    <t>Velar por el cumplimiento de la política de quorum.</t>
  </si>
  <si>
    <t>Baja rentabilidad por estar por debajo del quorum mínimo esperado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</si>
</sst>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mm\-yy;@"/>
    <numFmt numFmtId="165" formatCode="dd/mm/yyyy"/>
  </numFmts>
  <fonts count="39"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Trebuchet MS"/>
      <family val="2"/>
    </font>
    <font>
      <sz val="11"/>
      <name val="Times New Roman"/>
      <family val="1"/>
    </font>
    <font>
      <b/>
      <sz val="40"/>
      <name val="Calibri"/>
      <family val="2"/>
      <scheme val="minor"/>
    </font>
    <font>
      <sz val="11"/>
      <name val="Calibri"/>
      <family val="2"/>
      <scheme val="minor"/>
    </font>
    <font>
      <b/>
      <sz val="30"/>
      <name val="Calibri"/>
      <family val="2"/>
      <scheme val="minor"/>
    </font>
    <font>
      <b/>
      <sz val="26"/>
      <name val="Calibri"/>
      <family val="2"/>
      <scheme val="minor"/>
    </font>
    <font>
      <b/>
      <sz val="11"/>
      <name val="Calibri"/>
      <family val="2"/>
      <scheme val="minor"/>
    </font>
    <font>
      <sz val="10"/>
      <name val="Arial"/>
      <family val="2"/>
    </font>
    <font>
      <sz val="10"/>
      <color rgb="FF000000"/>
      <name val="Calibri"/>
      <family val="2"/>
    </font>
    <font>
      <sz val="10"/>
      <color theme="1"/>
      <name val="Calibri"/>
      <family val="2"/>
    </font>
    <font>
      <b/>
      <sz val="10"/>
      <color theme="1"/>
      <name val="Calibri"/>
      <family val="2"/>
    </font>
    <font>
      <b/>
      <sz val="12"/>
      <name val="Calibri"/>
      <family val="2"/>
      <scheme val="minor"/>
    </font>
    <font>
      <sz val="11"/>
      <color theme="1"/>
      <name val="Calibri"/>
      <family val="2"/>
    </font>
    <font>
      <b/>
      <sz val="11"/>
      <name val="Calibri"/>
      <family val="2"/>
    </font>
    <font>
      <sz val="11"/>
      <color rgb="FF000000"/>
      <name val="Calibri"/>
      <family val="2"/>
      <scheme val="minor"/>
    </font>
    <font>
      <b/>
      <sz val="11"/>
      <color rgb="FF000000"/>
      <name val="Calibri"/>
      <family val="2"/>
    </font>
    <font>
      <b/>
      <i/>
      <sz val="20"/>
      <color theme="1"/>
      <name val="Calibri"/>
      <family val="2"/>
    </font>
    <font>
      <sz val="11"/>
      <color rgb="FFFF0000"/>
      <name val="Calibri"/>
      <family val="2"/>
      <scheme val="minor"/>
    </font>
    <font>
      <i/>
      <sz val="11"/>
      <color rgb="FF7F7F7F"/>
      <name val="Calibri"/>
      <family val="2"/>
      <scheme val="minor"/>
    </font>
    <font>
      <b/>
      <sz val="9"/>
      <color indexed="81"/>
      <name val="Tahoma"/>
      <charset val="1"/>
    </font>
    <font>
      <sz val="9"/>
      <color indexed="81"/>
      <name val="Tahoma"/>
      <charset val="1"/>
    </font>
    <font>
      <b/>
      <sz val="9"/>
      <color indexed="81"/>
      <name val="Tahoma"/>
      <family val="2"/>
    </font>
    <font>
      <sz val="9"/>
      <color indexed="81"/>
      <name val="Tahoma"/>
      <family val="2"/>
    </font>
    <font>
      <sz val="10"/>
      <color rgb="FF000000"/>
      <name val="Trebuchet MS"/>
      <family val="2"/>
    </font>
    <font>
      <b/>
      <sz val="11"/>
      <color rgb="FF0070C0"/>
      <name val="Calibri"/>
      <family val="2"/>
      <scheme val="minor"/>
    </font>
    <font>
      <b/>
      <sz val="11"/>
      <color theme="4" tint="-0.249977111117893"/>
      <name val="Calibri"/>
      <family val="2"/>
      <scheme val="minor"/>
    </font>
    <font>
      <sz val="11"/>
      <color theme="4" tint="-0.249977111117893"/>
      <name val="Calibri"/>
      <family val="2"/>
      <scheme val="minor"/>
    </font>
    <font>
      <b/>
      <sz val="11"/>
      <color rgb="FF000000"/>
      <name val="Calibri"/>
      <family val="2"/>
      <scheme val="minor"/>
    </font>
    <font>
      <b/>
      <sz val="11"/>
      <color theme="1"/>
      <name val="Calibri"/>
      <family val="2"/>
      <scheme val="minor"/>
    </font>
    <font>
      <sz val="11"/>
      <name val="Calibri"/>
      <family val="2"/>
    </font>
    <font>
      <b/>
      <sz val="28"/>
      <name val="Calibri"/>
      <family val="2"/>
      <scheme val="minor"/>
    </font>
    <font>
      <b/>
      <sz val="48"/>
      <name val="Calibri"/>
      <family val="2"/>
      <scheme val="minor"/>
    </font>
  </fonts>
  <fills count="7">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rgb="FFFFFFFF"/>
        <bgColor rgb="FFFFFFFF"/>
      </patternFill>
    </fill>
    <fill>
      <patternFill patternType="solid">
        <fgColor rgb="FF00B0F0"/>
        <bgColor rgb="FF00B0F0"/>
      </patternFill>
    </fill>
    <fill>
      <patternFill patternType="solid">
        <fgColor theme="0"/>
        <bgColor rgb="FFFFFFFF"/>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rgb="FF999999"/>
      </right>
      <top style="medium">
        <color rgb="FF999999"/>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9">
    <xf numFmtId="0" fontId="0" fillId="0" borderId="0"/>
    <xf numFmtId="0" fontId="6" fillId="0" borderId="0"/>
    <xf numFmtId="164" fontId="7" fillId="0" borderId="0"/>
    <xf numFmtId="164" fontId="8" fillId="0" borderId="0"/>
    <xf numFmtId="0" fontId="14" fillId="0" borderId="0"/>
    <xf numFmtId="9" fontId="7" fillId="0" borderId="0" applyFill="0" applyBorder="0" applyAlignment="0" applyProtection="0"/>
    <xf numFmtId="0" fontId="15" fillId="0" borderId="0"/>
    <xf numFmtId="0" fontId="25" fillId="0" borderId="0" applyNumberFormat="0" applyFill="0" applyBorder="0" applyAlignment="0" applyProtection="0"/>
    <xf numFmtId="164" fontId="30" fillId="0" borderId="0" applyBorder="0" applyProtection="0"/>
  </cellStyleXfs>
  <cellXfs count="149">
    <xf numFmtId="0" fontId="0" fillId="0" borderId="0" xfId="0"/>
    <xf numFmtId="0" fontId="16" fillId="4" borderId="0" xfId="6" applyFont="1" applyFill="1" applyBorder="1"/>
    <xf numFmtId="0" fontId="16" fillId="4" borderId="0" xfId="6" applyFont="1" applyFill="1" applyBorder="1" applyAlignment="1">
      <alignment horizontal="left" vertical="center"/>
    </xf>
    <xf numFmtId="0" fontId="16" fillId="0" borderId="0" xfId="6" applyFont="1" applyAlignment="1"/>
    <xf numFmtId="0" fontId="16" fillId="4" borderId="0" xfId="6" applyFont="1" applyFill="1" applyBorder="1" applyAlignment="1">
      <alignment horizontal="center"/>
    </xf>
    <xf numFmtId="0" fontId="18" fillId="2" borderId="1" xfId="1" applyNumberFormat="1" applyFont="1" applyFill="1" applyBorder="1" applyAlignment="1">
      <alignment horizontal="center" vertical="center" wrapText="1"/>
    </xf>
    <xf numFmtId="0" fontId="17" fillId="5" borderId="4" xfId="6" applyFont="1" applyFill="1" applyBorder="1" applyAlignment="1">
      <alignment horizontal="center" vertical="center" wrapText="1"/>
    </xf>
    <xf numFmtId="0" fontId="21" fillId="3" borderId="1" xfId="0" applyFont="1" applyFill="1" applyBorder="1" applyAlignment="1">
      <alignment horizontal="left" vertical="center" wrapText="1"/>
    </xf>
    <xf numFmtId="0" fontId="21" fillId="3" borderId="1" xfId="0" applyFont="1" applyFill="1" applyBorder="1" applyAlignment="1">
      <alignment horizontal="justify" vertical="center" wrapText="1"/>
    </xf>
    <xf numFmtId="0" fontId="21" fillId="3" borderId="1" xfId="0" applyFont="1" applyFill="1" applyBorder="1" applyAlignment="1">
      <alignment vertical="center" wrapText="1"/>
    </xf>
    <xf numFmtId="0" fontId="19" fillId="6" borderId="0" xfId="6" applyFont="1" applyFill="1" applyBorder="1"/>
    <xf numFmtId="0" fontId="19" fillId="3" borderId="0" xfId="6" applyFont="1" applyFill="1" applyAlignment="1"/>
    <xf numFmtId="0" fontId="22" fillId="6" borderId="1" xfId="0" applyFont="1" applyFill="1" applyBorder="1" applyAlignment="1">
      <alignment vertical="center" wrapText="1"/>
    </xf>
    <xf numFmtId="0" fontId="0" fillId="6" borderId="1" xfId="0" applyFont="1" applyFill="1" applyBorder="1" applyAlignment="1">
      <alignment vertical="center" wrapText="1"/>
    </xf>
    <xf numFmtId="0" fontId="0" fillId="3" borderId="1" xfId="0" applyFont="1" applyFill="1" applyBorder="1" applyAlignment="1">
      <alignment vertical="center" wrapText="1"/>
    </xf>
    <xf numFmtId="0" fontId="5" fillId="0" borderId="1" xfId="0" applyFont="1" applyFill="1" applyBorder="1" applyAlignment="1" applyProtection="1">
      <alignment horizontal="justify" vertical="center" wrapText="1"/>
      <protection locked="0"/>
    </xf>
    <xf numFmtId="0" fontId="5" fillId="0" borderId="1"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justify" vertical="center" wrapText="1"/>
      <protection locked="0"/>
    </xf>
    <xf numFmtId="0" fontId="10" fillId="0" borderId="1" xfId="0" applyFont="1" applyFill="1" applyBorder="1" applyAlignment="1" applyProtection="1">
      <alignment horizontal="center" vertical="center" wrapText="1"/>
      <protection locked="0"/>
    </xf>
    <xf numFmtId="9" fontId="5" fillId="0" borderId="1" xfId="0" applyNumberFormat="1" applyFont="1" applyFill="1" applyBorder="1" applyAlignment="1" applyProtection="1">
      <alignment horizontal="center" vertical="center" wrapText="1"/>
      <protection locked="0"/>
    </xf>
    <xf numFmtId="17"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vertical="center" wrapText="1"/>
      <protection locked="0"/>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lignment horizontal="center" vertical="center" wrapText="1"/>
    </xf>
    <xf numFmtId="0" fontId="5" fillId="0" borderId="0" xfId="0" applyFont="1" applyFill="1" applyAlignment="1">
      <alignment horizontal="justify" vertical="center" wrapText="1"/>
    </xf>
    <xf numFmtId="0" fontId="5" fillId="0" borderId="0" xfId="0" applyFont="1" applyFill="1" applyAlignment="1">
      <alignment horizontal="center" vertical="center" wrapText="1"/>
    </xf>
    <xf numFmtId="49" fontId="10" fillId="0" borderId="1" xfId="2" applyNumberFormat="1" applyFont="1" applyFill="1" applyBorder="1" applyAlignment="1" applyProtection="1">
      <alignment horizontal="justify" vertical="center" wrapText="1"/>
      <protection locked="0"/>
    </xf>
    <xf numFmtId="49" fontId="21" fillId="0" borderId="1" xfId="8" applyNumberFormat="1" applyFont="1" applyFill="1" applyBorder="1" applyAlignment="1" applyProtection="1">
      <alignment vertical="center" wrapText="1"/>
      <protection locked="0"/>
    </xf>
    <xf numFmtId="0" fontId="4" fillId="0" borderId="1" xfId="0" applyFont="1" applyFill="1" applyBorder="1" applyAlignment="1" applyProtection="1">
      <alignment horizontal="justify" vertical="center" wrapText="1"/>
      <protection locked="0"/>
    </xf>
    <xf numFmtId="0" fontId="10" fillId="0" borderId="1" xfId="1" applyNumberFormat="1" applyFont="1" applyFill="1" applyBorder="1" applyAlignment="1">
      <alignment horizontal="center" vertical="center" wrapText="1"/>
    </xf>
    <xf numFmtId="49" fontId="10" fillId="0" borderId="1" xfId="1"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xf numFmtId="0" fontId="10" fillId="0" borderId="1" xfId="1" applyNumberFormat="1" applyFont="1" applyFill="1" applyBorder="1" applyAlignment="1">
      <alignment vertical="center" wrapText="1"/>
    </xf>
    <xf numFmtId="0" fontId="13" fillId="0" borderId="1" xfId="1" applyNumberFormat="1" applyFont="1" applyFill="1" applyBorder="1" applyAlignment="1">
      <alignment horizontal="center" vertical="center" wrapText="1"/>
    </xf>
    <xf numFmtId="17" fontId="4" fillId="0" borderId="1" xfId="0" applyNumberFormat="1" applyFont="1" applyFill="1" applyBorder="1" applyAlignment="1" applyProtection="1">
      <alignment horizontal="center" vertical="center" wrapText="1"/>
      <protection locked="0"/>
    </xf>
    <xf numFmtId="0" fontId="4" fillId="0" borderId="1" xfId="0" applyFont="1" applyFill="1" applyBorder="1" applyAlignment="1" applyProtection="1">
      <alignment vertical="center" wrapText="1"/>
      <protection locked="0"/>
    </xf>
    <xf numFmtId="0" fontId="4" fillId="0" borderId="1" xfId="0" applyFont="1" applyFill="1" applyBorder="1" applyAlignment="1">
      <alignment horizontal="justify" vertical="center" wrapText="1"/>
    </xf>
    <xf numFmtId="164" fontId="12" fillId="3" borderId="0" xfId="3" applyFont="1" applyFill="1" applyBorder="1" applyAlignment="1">
      <alignment horizontal="center" vertical="center" wrapText="1"/>
    </xf>
    <xf numFmtId="0" fontId="5" fillId="0" borderId="1" xfId="0" applyFont="1" applyFill="1" applyBorder="1" applyAlignment="1">
      <alignment vertical="center" wrapText="1"/>
    </xf>
    <xf numFmtId="0" fontId="5" fillId="0" borderId="0" xfId="0" applyFont="1" applyFill="1" applyAlignment="1">
      <alignment vertical="center" wrapText="1"/>
    </xf>
    <xf numFmtId="0" fontId="0" fillId="0" borderId="1" xfId="0" applyFont="1" applyFill="1" applyBorder="1" applyAlignment="1">
      <alignment horizontal="center" vertical="center" wrapText="1"/>
    </xf>
    <xf numFmtId="14" fontId="5" fillId="0" borderId="1" xfId="0" applyNumberFormat="1" applyFont="1" applyFill="1" applyBorder="1" applyAlignment="1" applyProtection="1">
      <alignment horizontal="center" vertical="center" wrapText="1"/>
      <protection locked="0"/>
    </xf>
    <xf numFmtId="0" fontId="5" fillId="0" borderId="7" xfId="0" applyFont="1" applyFill="1" applyBorder="1" applyAlignment="1" applyProtection="1">
      <alignment horizontal="justify" vertical="center" wrapText="1"/>
      <protection locked="0"/>
    </xf>
    <xf numFmtId="0" fontId="10" fillId="0" borderId="1" xfId="0" applyFont="1" applyFill="1" applyBorder="1" applyAlignment="1" applyProtection="1">
      <alignment horizontal="justify" vertical="center" wrapText="1"/>
      <protection locked="0"/>
    </xf>
    <xf numFmtId="0" fontId="21" fillId="0" borderId="1" xfId="0" applyFont="1" applyFill="1" applyBorder="1" applyAlignment="1">
      <alignment horizontal="left" vertical="center" wrapText="1"/>
    </xf>
    <xf numFmtId="17" fontId="5" fillId="0" borderId="1" xfId="0" applyNumberFormat="1" applyFont="1" applyFill="1" applyBorder="1" applyAlignment="1" applyProtection="1">
      <alignment horizontal="justify" vertical="center" wrapText="1"/>
      <protection locked="0"/>
    </xf>
    <xf numFmtId="17" fontId="5" fillId="0" borderId="0" xfId="0" applyNumberFormat="1" applyFont="1" applyFill="1" applyAlignment="1">
      <alignment horizontal="justify" vertical="center" wrapText="1"/>
    </xf>
    <xf numFmtId="0" fontId="5" fillId="0" borderId="7"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10" fillId="0" borderId="7" xfId="0" applyFont="1" applyFill="1" applyBorder="1" applyAlignment="1">
      <alignment horizontal="center" vertical="center" wrapText="1"/>
    </xf>
    <xf numFmtId="165" fontId="5" fillId="0" borderId="7" xfId="0" applyNumberFormat="1" applyFont="1" applyFill="1" applyBorder="1" applyAlignment="1">
      <alignment horizontal="center" vertical="center" wrapText="1"/>
    </xf>
    <xf numFmtId="0" fontId="0" fillId="0" borderId="9" xfId="0" applyFont="1" applyFill="1" applyBorder="1" applyAlignment="1">
      <alignment horizontal="center" vertical="center" wrapText="1"/>
    </xf>
    <xf numFmtId="0" fontId="10" fillId="0" borderId="0" xfId="0" applyFont="1" applyFill="1" applyAlignment="1">
      <alignment vertical="center" wrapText="1"/>
    </xf>
    <xf numFmtId="17" fontId="5" fillId="0" borderId="7"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49" fontId="10" fillId="0" borderId="1" xfId="3" applyNumberFormat="1" applyFont="1" applyFill="1" applyBorder="1" applyAlignment="1" applyProtection="1">
      <alignment horizontal="center" vertical="center" wrapText="1"/>
      <protection locked="0"/>
    </xf>
    <xf numFmtId="14" fontId="5" fillId="0" borderId="7" xfId="0" applyNumberFormat="1" applyFont="1" applyFill="1" applyBorder="1" applyAlignment="1">
      <alignment horizontal="center" vertical="center" wrapText="1"/>
    </xf>
    <xf numFmtId="9" fontId="4" fillId="0" borderId="1" xfId="0" applyNumberFormat="1" applyFont="1" applyFill="1" applyBorder="1" applyAlignment="1" applyProtection="1">
      <alignment horizontal="center" vertical="center" wrapText="1"/>
      <protection locked="0"/>
    </xf>
    <xf numFmtId="0" fontId="36"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0" borderId="5"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justify" vertical="center" wrapText="1"/>
      <protection locked="0"/>
    </xf>
    <xf numFmtId="0" fontId="3" fillId="0" borderId="5" xfId="0" applyFont="1" applyFill="1" applyBorder="1" applyAlignment="1" applyProtection="1">
      <alignment vertical="center" wrapText="1"/>
      <protection locked="0"/>
    </xf>
    <xf numFmtId="0" fontId="3"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2" xfId="0" applyFont="1" applyFill="1" applyBorder="1" applyAlignment="1" applyProtection="1">
      <alignment horizontal="center" vertical="center" wrapText="1"/>
      <protection locked="0"/>
    </xf>
    <xf numFmtId="0" fontId="3" fillId="0" borderId="1" xfId="0" applyFont="1" applyFill="1" applyBorder="1" applyAlignment="1">
      <alignment vertical="center" wrapText="1"/>
    </xf>
    <xf numFmtId="0" fontId="3" fillId="0" borderId="0" xfId="0" applyFont="1" applyFill="1" applyAlignment="1">
      <alignment vertical="center" wrapText="1"/>
    </xf>
    <xf numFmtId="0" fontId="3" fillId="0" borderId="1" xfId="0" applyFont="1" applyFill="1" applyBorder="1" applyAlignment="1" applyProtection="1">
      <alignment vertical="center" wrapText="1"/>
      <protection locked="0"/>
    </xf>
    <xf numFmtId="0" fontId="0" fillId="0" borderId="0" xfId="0" applyFont="1" applyFill="1" applyAlignment="1">
      <alignment horizontal="center" vertical="center" wrapText="1"/>
    </xf>
    <xf numFmtId="0" fontId="3" fillId="0" borderId="6" xfId="0" applyFont="1" applyFill="1" applyBorder="1" applyAlignment="1" applyProtection="1">
      <alignment horizontal="center" vertical="center" wrapText="1"/>
      <protection locked="0"/>
    </xf>
    <xf numFmtId="0" fontId="3" fillId="0" borderId="7" xfId="0" applyFont="1" applyFill="1" applyBorder="1" applyAlignment="1">
      <alignment horizontal="center" vertical="center" wrapText="1"/>
    </xf>
    <xf numFmtId="0" fontId="3" fillId="0" borderId="6" xfId="0" applyFont="1" applyFill="1" applyBorder="1" applyAlignment="1" applyProtection="1">
      <alignment vertical="center" wrapText="1"/>
      <protection locked="0"/>
    </xf>
    <xf numFmtId="0" fontId="3" fillId="0" borderId="0" xfId="0" applyFont="1" applyFill="1" applyAlignment="1">
      <alignment horizontal="justify" vertical="center" wrapText="1"/>
    </xf>
    <xf numFmtId="0" fontId="13"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6" fillId="3" borderId="0" xfId="0" applyFont="1" applyFill="1" applyBorder="1" applyAlignment="1">
      <alignment wrapText="1"/>
    </xf>
    <xf numFmtId="0" fontId="6" fillId="3" borderId="0" xfId="0" applyFont="1" applyFill="1" applyAlignment="1">
      <alignment wrapText="1"/>
    </xf>
    <xf numFmtId="0" fontId="6" fillId="3" borderId="0" xfId="0" applyFont="1" applyFill="1" applyAlignment="1">
      <alignment horizontal="center" wrapText="1"/>
    </xf>
    <xf numFmtId="0" fontId="6" fillId="0" borderId="0" xfId="0" applyFont="1" applyAlignment="1">
      <alignment wrapText="1"/>
    </xf>
    <xf numFmtId="164" fontId="9" fillId="3" borderId="0" xfId="3" applyFont="1" applyFill="1" applyBorder="1" applyAlignment="1">
      <alignment vertical="center" wrapText="1"/>
    </xf>
    <xf numFmtId="164" fontId="10" fillId="3" borderId="0" xfId="3" applyFont="1" applyFill="1" applyAlignment="1">
      <alignment wrapText="1"/>
    </xf>
    <xf numFmtId="164" fontId="11" fillId="3" borderId="0" xfId="3" applyFont="1" applyFill="1" applyBorder="1" applyAlignment="1">
      <alignment horizontal="center" vertical="center" wrapText="1"/>
    </xf>
    <xf numFmtId="0" fontId="6" fillId="0" borderId="0" xfId="0" applyFont="1" applyAlignment="1">
      <alignment horizontal="center" vertical="center" wrapText="1"/>
    </xf>
    <xf numFmtId="9" fontId="13" fillId="0" borderId="1" xfId="4" applyNumberFormat="1" applyFont="1" applyFill="1" applyBorder="1" applyAlignment="1" applyProtection="1">
      <alignment horizontal="center" vertical="center" wrapText="1"/>
      <protection locked="0"/>
    </xf>
    <xf numFmtId="10" fontId="13" fillId="0" borderId="1" xfId="5" applyNumberFormat="1" applyFont="1" applyFill="1" applyBorder="1" applyAlignment="1" applyProtection="1">
      <alignment horizontal="center" vertical="center" wrapText="1"/>
    </xf>
    <xf numFmtId="1" fontId="13" fillId="0" borderId="1" xfId="2" applyNumberFormat="1" applyFont="1" applyFill="1" applyBorder="1" applyAlignment="1" applyProtection="1">
      <alignment horizontal="center" vertical="center" wrapText="1"/>
    </xf>
    <xf numFmtId="0" fontId="6" fillId="0" borderId="0" xfId="0" applyFont="1" applyFill="1" applyAlignment="1">
      <alignment horizontal="justify" vertical="center" wrapText="1"/>
    </xf>
    <xf numFmtId="0" fontId="6" fillId="0" borderId="0" xfId="0" applyFont="1" applyFill="1" applyAlignment="1">
      <alignment vertical="center" wrapText="1"/>
    </xf>
    <xf numFmtId="0" fontId="5" fillId="0" borderId="2" xfId="0" applyFont="1" applyFill="1" applyBorder="1" applyAlignment="1" applyProtection="1">
      <alignment horizontal="left" vertical="center" wrapText="1"/>
      <protection locked="0"/>
    </xf>
    <xf numFmtId="0" fontId="21" fillId="0" borderId="1" xfId="0" applyFont="1" applyFill="1" applyBorder="1" applyAlignment="1">
      <alignment horizontal="center" vertical="center" wrapText="1"/>
    </xf>
    <xf numFmtId="9" fontId="13" fillId="0" borderId="1" xfId="7" applyNumberFormat="1" applyFont="1" applyFill="1" applyBorder="1" applyAlignment="1" applyProtection="1">
      <alignment horizontal="center" vertical="center" wrapText="1"/>
      <protection locked="0"/>
    </xf>
    <xf numFmtId="10" fontId="13" fillId="0" borderId="1" xfId="7" applyNumberFormat="1" applyFont="1" applyFill="1" applyBorder="1" applyAlignment="1" applyProtection="1">
      <alignment horizontal="center" vertical="center" wrapText="1"/>
    </xf>
    <xf numFmtId="0" fontId="5" fillId="0" borderId="1" xfId="0" applyFont="1" applyFill="1" applyBorder="1" applyAlignment="1">
      <alignment horizontal="justify" vertical="center" wrapText="1"/>
    </xf>
    <xf numFmtId="0" fontId="5" fillId="0" borderId="5" xfId="0" applyFont="1" applyFill="1" applyBorder="1" applyAlignment="1" applyProtection="1">
      <alignment horizontal="center" vertical="center" wrapText="1"/>
      <protection locked="0"/>
    </xf>
    <xf numFmtId="9" fontId="5" fillId="0" borderId="1" xfId="0" applyNumberFormat="1" applyFont="1" applyFill="1" applyBorder="1" applyAlignment="1" applyProtection="1">
      <alignment horizontal="justify" vertical="center" wrapText="1"/>
      <protection locked="0"/>
    </xf>
    <xf numFmtId="0" fontId="21" fillId="0" borderId="7" xfId="0" applyFont="1" applyFill="1" applyBorder="1" applyAlignment="1">
      <alignment horizontal="center" vertical="center" wrapText="1"/>
    </xf>
    <xf numFmtId="9" fontId="13" fillId="0" borderId="7" xfId="0" applyNumberFormat="1" applyFont="1" applyFill="1" applyBorder="1" applyAlignment="1">
      <alignment horizontal="center" vertical="center" wrapText="1"/>
    </xf>
    <xf numFmtId="10" fontId="13" fillId="0" borderId="7" xfId="0" applyNumberFormat="1" applyFont="1" applyFill="1" applyBorder="1" applyAlignment="1">
      <alignment horizontal="center" vertical="center" wrapText="1"/>
    </xf>
    <xf numFmtId="0" fontId="5" fillId="0" borderId="8"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5" fillId="0" borderId="7" xfId="0" applyFont="1" applyFill="1" applyBorder="1" applyAlignment="1" applyProtection="1">
      <alignment horizontal="center" vertical="center" wrapText="1"/>
      <protection locked="0"/>
    </xf>
    <xf numFmtId="49" fontId="10" fillId="0" borderId="7" xfId="0" applyNumberFormat="1" applyFont="1" applyFill="1" applyBorder="1" applyAlignment="1">
      <alignment horizontal="left" vertical="center" wrapText="1"/>
    </xf>
    <xf numFmtId="0" fontId="10" fillId="0" borderId="7"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justify" vertical="center" wrapText="1"/>
      <protection locked="0"/>
    </xf>
    <xf numFmtId="0" fontId="5" fillId="0" borderId="8" xfId="0" applyFont="1" applyFill="1" applyBorder="1" applyAlignment="1">
      <alignment horizontal="center" vertical="center" wrapText="1"/>
    </xf>
    <xf numFmtId="0" fontId="10" fillId="0" borderId="1" xfId="0" applyFont="1" applyFill="1" applyBorder="1" applyAlignment="1">
      <alignment horizontal="left" vertical="center" wrapText="1"/>
    </xf>
    <xf numFmtId="1" fontId="13" fillId="0" borderId="1" xfId="2" applyNumberFormat="1" applyFont="1" applyFill="1" applyBorder="1" applyAlignment="1" applyProtection="1">
      <alignment horizontal="center" vertical="center" wrapText="1"/>
      <protection locked="0"/>
    </xf>
    <xf numFmtId="164" fontId="10" fillId="0" borderId="1" xfId="2" applyNumberFormat="1" applyFont="1" applyFill="1" applyBorder="1" applyAlignment="1" applyProtection="1">
      <alignment horizontal="center" vertical="center" wrapText="1"/>
      <protection locked="0"/>
    </xf>
    <xf numFmtId="0" fontId="34" fillId="0" borderId="7" xfId="0" applyFont="1" applyFill="1" applyBorder="1" applyAlignment="1">
      <alignment horizontal="center" vertical="center" wrapText="1"/>
    </xf>
    <xf numFmtId="10" fontId="34" fillId="0" borderId="7" xfId="0" applyNumberFormat="1" applyFont="1" applyFill="1" applyBorder="1" applyAlignment="1">
      <alignment horizontal="center" vertical="center" wrapText="1"/>
    </xf>
    <xf numFmtId="9" fontId="34" fillId="0" borderId="7" xfId="0" applyNumberFormat="1" applyFont="1" applyFill="1" applyBorder="1" applyAlignment="1">
      <alignment horizontal="center" vertical="center" wrapText="1"/>
    </xf>
    <xf numFmtId="0" fontId="21" fillId="0" borderId="0" xfId="0" applyFont="1" applyFill="1" applyAlignment="1">
      <alignment vertical="center" wrapText="1"/>
    </xf>
    <xf numFmtId="0" fontId="4" fillId="0" borderId="1" xfId="0" applyFont="1" applyFill="1" applyBorder="1" applyAlignment="1" applyProtection="1">
      <alignment horizontal="left" vertical="center" wrapText="1"/>
      <protection locked="0"/>
    </xf>
    <xf numFmtId="0" fontId="10" fillId="0" borderId="2" xfId="1"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wrapText="1"/>
      <protection locked="0"/>
    </xf>
    <xf numFmtId="10" fontId="35" fillId="0" borderId="1" xfId="5" applyNumberFormat="1" applyFont="1" applyFill="1" applyBorder="1" applyAlignment="1" applyProtection="1">
      <alignment horizontal="center" vertical="center" wrapText="1"/>
    </xf>
    <xf numFmtId="0" fontId="6" fillId="0" borderId="0" xfId="0" applyFont="1" applyAlignment="1">
      <alignment horizontal="center" wrapText="1"/>
    </xf>
    <xf numFmtId="0" fontId="2" fillId="0" borderId="2" xfId="0" applyFont="1" applyFill="1" applyBorder="1" applyAlignment="1" applyProtection="1">
      <alignment horizontal="justify" vertical="center" wrapText="1"/>
      <protection locked="0"/>
    </xf>
    <xf numFmtId="0" fontId="23" fillId="0" borderId="0" xfId="6" applyFont="1" applyAlignment="1">
      <alignment horizontal="center" vertical="center"/>
    </xf>
    <xf numFmtId="164" fontId="12" fillId="3" borderId="0" xfId="3" applyFont="1" applyFill="1" applyBorder="1" applyAlignment="1">
      <alignment horizontal="center" vertical="center" wrapText="1"/>
    </xf>
    <xf numFmtId="164" fontId="10" fillId="3" borderId="0" xfId="3" applyFont="1" applyFill="1" applyBorder="1" applyAlignment="1">
      <alignment horizontal="center" vertical="center" wrapText="1"/>
    </xf>
    <xf numFmtId="164" fontId="12" fillId="3" borderId="3" xfId="3" applyFont="1" applyFill="1" applyBorder="1" applyAlignment="1">
      <alignment horizontal="center" vertical="center" wrapText="1"/>
    </xf>
    <xf numFmtId="0" fontId="1" fillId="0" borderId="2" xfId="0" applyFont="1" applyFill="1" applyBorder="1" applyAlignment="1" applyProtection="1">
      <alignment horizontal="justify" vertical="center" wrapText="1"/>
      <protection locked="0"/>
    </xf>
    <xf numFmtId="0" fontId="1" fillId="0" borderId="1" xfId="0" applyFont="1" applyFill="1" applyBorder="1" applyAlignment="1" applyProtection="1">
      <alignment horizontal="justify" vertical="center" wrapText="1"/>
      <protection locked="0"/>
    </xf>
    <xf numFmtId="9" fontId="1" fillId="0" borderId="1" xfId="0" applyNumberFormat="1" applyFont="1" applyFill="1" applyBorder="1" applyAlignment="1" applyProtection="1">
      <alignment horizontal="center" vertical="center" wrapText="1"/>
      <protection locked="0"/>
    </xf>
    <xf numFmtId="0" fontId="1" fillId="0" borderId="2" xfId="0" applyFont="1" applyFill="1" applyBorder="1" applyAlignment="1" applyProtection="1">
      <alignment horizontal="center" vertical="center" wrapText="1"/>
      <protection locked="0"/>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vertical="center" wrapText="1"/>
      <protection locked="0"/>
    </xf>
    <xf numFmtId="0" fontId="1" fillId="0" borderId="1" xfId="0" applyFont="1" applyFill="1" applyBorder="1" applyAlignment="1" applyProtection="1">
      <alignment horizontal="left" vertical="center" wrapText="1"/>
      <protection locked="0"/>
    </xf>
    <xf numFmtId="0" fontId="1" fillId="0" borderId="5" xfId="0" applyFont="1" applyFill="1" applyBorder="1" applyAlignment="1" applyProtection="1">
      <alignment vertical="center" wrapText="1"/>
      <protection locked="0"/>
    </xf>
    <xf numFmtId="0" fontId="1" fillId="0" borderId="1" xfId="0" applyFont="1" applyFill="1" applyBorder="1" applyAlignment="1">
      <alignment horizontal="center" vertical="center" wrapText="1"/>
    </xf>
    <xf numFmtId="0" fontId="1" fillId="0" borderId="2" xfId="0" applyFont="1" applyFill="1" applyBorder="1" applyAlignment="1" applyProtection="1">
      <alignment horizontal="left" vertical="center" wrapText="1"/>
      <protection locked="0"/>
    </xf>
    <xf numFmtId="0" fontId="1" fillId="0" borderId="5" xfId="0" applyFont="1" applyFill="1" applyBorder="1" applyAlignment="1" applyProtection="1">
      <alignment horizontal="center" vertical="center" wrapText="1"/>
      <protection locked="0"/>
    </xf>
    <xf numFmtId="0" fontId="1" fillId="0" borderId="8" xfId="0" applyFont="1" applyFill="1" applyBorder="1" applyAlignment="1" applyProtection="1">
      <alignment horizontal="justify" vertical="center" wrapText="1"/>
      <protection locked="0"/>
    </xf>
    <xf numFmtId="9" fontId="1" fillId="0" borderId="1" xfId="0" applyNumberFormat="1" applyFont="1" applyFill="1" applyBorder="1" applyAlignment="1" applyProtection="1">
      <alignment horizontal="justify" vertical="center" wrapText="1"/>
      <protection locked="0"/>
    </xf>
    <xf numFmtId="0" fontId="1" fillId="0" borderId="8" xfId="0" applyFont="1" applyFill="1" applyBorder="1" applyAlignment="1">
      <alignment horizontal="left" vertical="center" wrapText="1"/>
    </xf>
    <xf numFmtId="0" fontId="1" fillId="0" borderId="7" xfId="0" applyFont="1" applyFill="1" applyBorder="1" applyAlignment="1">
      <alignment horizontal="center" vertical="center" wrapText="1"/>
    </xf>
    <xf numFmtId="17" fontId="1" fillId="0" borderId="1" xfId="0" applyNumberFormat="1" applyFont="1" applyFill="1" applyBorder="1" applyAlignment="1" applyProtection="1">
      <alignment horizontal="center" vertical="center" wrapText="1"/>
      <protection locked="0"/>
    </xf>
    <xf numFmtId="0" fontId="1" fillId="0" borderId="8" xfId="0" applyFont="1" applyFill="1" applyBorder="1" applyAlignment="1">
      <alignment horizontal="center" vertical="center" wrapText="1"/>
    </xf>
    <xf numFmtId="0" fontId="1" fillId="0" borderId="0" xfId="0" applyFont="1" applyFill="1" applyAlignment="1">
      <alignment horizontal="justify" vertical="center" wrapText="1"/>
    </xf>
    <xf numFmtId="0" fontId="1" fillId="0" borderId="7" xfId="0" applyFont="1" applyFill="1" applyBorder="1" applyAlignment="1">
      <alignment horizontal="left" vertical="center" wrapText="1"/>
    </xf>
    <xf numFmtId="0" fontId="1" fillId="0" borderId="7" xfId="0" applyFont="1" applyFill="1" applyBorder="1" applyAlignment="1" applyProtection="1">
      <alignment horizontal="center" vertical="center" wrapText="1"/>
      <protection locked="0"/>
    </xf>
    <xf numFmtId="164" fontId="37" fillId="3" borderId="0" xfId="3" applyFont="1" applyFill="1" applyBorder="1" applyAlignment="1">
      <alignment vertical="center" wrapText="1"/>
    </xf>
    <xf numFmtId="164" fontId="37" fillId="3" borderId="0" xfId="3" applyFont="1" applyFill="1" applyBorder="1" applyAlignment="1">
      <alignment horizontal="center" vertical="center" wrapText="1"/>
    </xf>
    <xf numFmtId="164" fontId="38" fillId="3" borderId="0" xfId="3" applyFont="1" applyFill="1" applyBorder="1" applyAlignment="1">
      <alignment horizontal="center" vertical="center" wrapText="1"/>
    </xf>
  </cellXfs>
  <cellStyles count="9">
    <cellStyle name="Normal" xfId="0" builtinId="0"/>
    <cellStyle name="Normal 2" xfId="1"/>
    <cellStyle name="Normal 3" xfId="6"/>
    <cellStyle name="Normal 5" xfId="8"/>
    <cellStyle name="Normal 5 2" xfId="2"/>
    <cellStyle name="Normal 6" xfId="4"/>
    <cellStyle name="Normal_Mapa de riesgo 2" xfId="3"/>
    <cellStyle name="Porcentual 4" xfId="5"/>
    <cellStyle name="Texto explicativo" xfId="7" builtinId="53"/>
  </cellStyles>
  <dxfs count="159">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color rgb="FFFFFFFF"/>
      </font>
      <fill>
        <patternFill patternType="solid">
          <fgColor rgb="FFFF0000"/>
          <bgColor rgb="FFFF0000"/>
        </patternFill>
      </fill>
    </dxf>
    <dxf>
      <font>
        <b/>
      </font>
      <fill>
        <patternFill patternType="solid">
          <fgColor rgb="FFFFC000"/>
          <bgColor rgb="FFFFC000"/>
        </patternFill>
      </fill>
    </dxf>
    <dxf>
      <font>
        <b/>
      </font>
      <fill>
        <patternFill patternType="solid">
          <fgColor rgb="FFFFFF00"/>
          <bgColor rgb="FFFFFF00"/>
        </patternFill>
      </fill>
    </dxf>
    <dxf>
      <font>
        <b/>
      </font>
      <fill>
        <patternFill patternType="solid">
          <fgColor rgb="FF92D050"/>
          <bgColor rgb="FF92D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color rgb="FFFFFFFF"/>
      </font>
      <fill>
        <patternFill patternType="solid">
          <fgColor rgb="FFFF0000"/>
          <bgColor rgb="FFFF0000"/>
        </patternFill>
      </fill>
    </dxf>
    <dxf>
      <font>
        <b/>
      </font>
      <fill>
        <patternFill patternType="solid">
          <fgColor rgb="FFFFC000"/>
          <bgColor rgb="FFFFC000"/>
        </patternFill>
      </fill>
    </dxf>
    <dxf>
      <font>
        <b/>
      </font>
      <fill>
        <patternFill patternType="solid">
          <fgColor rgb="FFFFFF00"/>
          <bgColor rgb="FFFFFF00"/>
        </patternFill>
      </fill>
    </dxf>
    <dxf>
      <font>
        <b/>
      </font>
      <fill>
        <patternFill patternType="solid">
          <fgColor rgb="FF92D050"/>
          <bgColor rgb="FF92D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color rgb="FFFFFFFF"/>
      </font>
      <fill>
        <patternFill patternType="solid">
          <fgColor rgb="FFFF0000"/>
          <bgColor rgb="FFFF0000"/>
        </patternFill>
      </fill>
    </dxf>
    <dxf>
      <font>
        <b/>
      </font>
      <fill>
        <patternFill patternType="solid">
          <fgColor rgb="FFFFC000"/>
          <bgColor rgb="FFFFC000"/>
        </patternFill>
      </fill>
    </dxf>
    <dxf>
      <font>
        <b/>
      </font>
      <fill>
        <patternFill patternType="solid">
          <fgColor rgb="FFFFFF00"/>
          <bgColor rgb="FFFFFF00"/>
        </patternFill>
      </fill>
    </dxf>
    <dxf>
      <font>
        <b/>
      </font>
      <fill>
        <patternFill patternType="solid">
          <fgColor rgb="FF92D050"/>
          <bgColor rgb="FF92D050"/>
        </patternFill>
      </fill>
    </dxf>
    <dxf>
      <font>
        <b/>
        <color rgb="FFFFFFFF"/>
      </font>
      <fill>
        <patternFill patternType="solid">
          <fgColor rgb="FFFF0000"/>
          <bgColor rgb="FFFF0000"/>
        </patternFill>
      </fill>
    </dxf>
    <dxf>
      <font>
        <b/>
      </font>
      <fill>
        <patternFill patternType="solid">
          <fgColor rgb="FFFFC000"/>
          <bgColor rgb="FFFFC000"/>
        </patternFill>
      </fill>
    </dxf>
    <dxf>
      <font>
        <b/>
      </font>
      <fill>
        <patternFill patternType="solid">
          <fgColor rgb="FFFFFF00"/>
          <bgColor rgb="FFFFFF00"/>
        </patternFill>
      </fill>
    </dxf>
    <dxf>
      <font>
        <b/>
      </font>
      <fill>
        <patternFill patternType="solid">
          <fgColor rgb="FF92D050"/>
          <bgColor rgb="FF92D050"/>
        </patternFill>
      </fill>
    </dxf>
    <dxf>
      <font>
        <b/>
        <color rgb="FFFFFFFF"/>
      </font>
      <fill>
        <patternFill patternType="solid">
          <fgColor rgb="FFFF0000"/>
          <bgColor rgb="FFFF0000"/>
        </patternFill>
      </fill>
    </dxf>
    <dxf>
      <font>
        <b/>
      </font>
      <fill>
        <patternFill patternType="solid">
          <fgColor rgb="FFFFC000"/>
          <bgColor rgb="FFFFC000"/>
        </patternFill>
      </fill>
    </dxf>
    <dxf>
      <font>
        <b/>
      </font>
      <fill>
        <patternFill patternType="solid">
          <fgColor rgb="FFFFFF00"/>
          <bgColor rgb="FFFFFF00"/>
        </patternFill>
      </fill>
    </dxf>
    <dxf>
      <font>
        <b/>
      </font>
      <fill>
        <patternFill patternType="solid">
          <fgColor rgb="FF92D050"/>
          <bgColor rgb="FF92D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C000"/>
        </patternFill>
      </fill>
    </dxf>
    <dxf>
      <font>
        <b/>
        <i val="0"/>
      </font>
      <fill>
        <patternFill>
          <bgColor rgb="FFFFFF00"/>
        </patternFill>
      </fill>
    </dxf>
    <dxf>
      <font>
        <b/>
        <i val="0"/>
      </font>
      <fill>
        <patternFill>
          <bgColor rgb="FF92D050"/>
        </patternFill>
      </fill>
    </dxf>
    <dxf>
      <font>
        <b/>
        <i val="0"/>
        <color theme="0"/>
      </font>
      <fill>
        <patternFill>
          <bgColor theme="9" tint="-0.24994659260841701"/>
        </patternFill>
      </fill>
    </dxf>
    <dxf>
      <font>
        <b/>
        <i val="0"/>
        <color auto="1"/>
      </font>
      <fill>
        <patternFill>
          <bgColor rgb="FFFFFF00"/>
        </patternFill>
      </fill>
    </dxf>
    <dxf>
      <font>
        <b/>
        <i val="0"/>
        <color theme="0"/>
      </font>
      <fill>
        <patternFill>
          <bgColor rgb="FFFF0000"/>
        </patternFill>
      </fill>
    </dxf>
    <dxf>
      <font>
        <b/>
        <i val="0"/>
        <color theme="0"/>
      </font>
      <fill>
        <patternFill>
          <bgColor theme="9" tint="-0.24994659260841701"/>
        </patternFill>
      </fill>
    </dxf>
    <dxf>
      <font>
        <b/>
        <i val="0"/>
      </font>
      <fill>
        <patternFill>
          <bgColor rgb="FFFFFF00"/>
        </patternFill>
      </fill>
    </dxf>
    <dxf>
      <font>
        <b/>
        <i val="0"/>
        <color theme="0"/>
      </font>
      <fill>
        <patternFill>
          <bgColor rgb="FFFF0000"/>
        </patternFill>
      </fill>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34" Type="http://schemas.openxmlformats.org/officeDocument/2006/relationships/styles" Target="style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calcChain" Target="calcChain.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1485899</xdr:colOff>
      <xdr:row>1</xdr:row>
      <xdr:rowOff>63499</xdr:rowOff>
    </xdr:from>
    <xdr:to>
      <xdr:col>2</xdr:col>
      <xdr:colOff>396874</xdr:colOff>
      <xdr:row>2</xdr:row>
      <xdr:rowOff>400050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85899" y="253999"/>
          <a:ext cx="2276475" cy="11197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matos/Desktop/Depto.%20Planificaci&#243;n/POA%202019/POA%202019%20-%20CE%20Multimedia%20&amp;%20Sonid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mmatos/Desktop/Depto.%20Planificaci&#243;n/POA%202019/POA%202019%20-%20Comunicaciones.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mmatos/Desktop/Depto.%20Planificaci&#243;n/POA%202019/POA%202019%20-%20Content%20Factor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mmatos/Desktop/Depto.%20Planificaci&#243;n/POA%202019/POA%202019%20-%20Depto.%20Finanzas.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kdiaz/Desktop/POA%202018%20-Dpto.%20de%20Orientaci&#243;n%20Avances.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mmatos/Desktop/Depto.%20Planificaci&#243;n/POA%202019/POA%202019%20-%20DTE.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mmatos/Desktop/Depto.%20Planificaci&#243;n/POA%202019/POA%202019%20-%20Egresados.xlsx"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POA%202018%20-%20ILS%20ACTUALIZADO.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mmatos/Desktop/Depto.%20Planificaci&#243;n/POA%202019/POA%202019%20-%20Relaciones%20Internacionales.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mmatos/Desktop/Depto.%20Planificaci&#243;n/POA%202019/POA%202019%20-%20Mercadeo.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mmatos/Desktop/Depto.%20Planificaci&#243;n/POA%202019/POA%202019%20-%20OA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amateo/Desktop/Vicerrectoria%20Acad&#233;mica/POA%20ACADEMICOS.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mmatos/Downloads/POA%202018-%20Programas%20de%20Extensi&#243;n%20ACTUALIZADO.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mmatos/Desktop/Depto.%20Planificaci&#243;n/POA%202019/POA%202019%20-%20Programas%20de%20Extensi&#243;n.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mmatos/Desktop/Depto.%20Planificaci&#243;n/POA%202019/POA%202019%20-%20Redes%20y%20Seguridad.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mmatos/Desktop/Depto.%20Planificaci&#243;n/POA%202019/POA%202019%20-%20Registro.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mmatos/Desktop/Depto.%20Planificaci&#243;n/POA%202018-T-1/POA%202018%20-%20Residencia%20Academica%20ACTUALIZADO.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mmatos/Desktop/Depto.%20Planificaci&#243;n/POA%202019/POA%202019%20-%20Seguridad.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mmatos/Desktop/Depto.%20Planificaci&#243;n/POA%202019/POA%202019%20-%20Servicios%20Generales.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mmatos/Desktop/Depto.%20Planificaci&#243;n/POA%202019/POA%202019%20-%20Vicerrectorr&#237;a%20Acad&#233;mica.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mmatos/Desktop/Depto.%20Planificaci&#243;n/POA%202019/POA%202019-%20Asistencia%20Financiera.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myanguela/Downloads/POA%20Redes&amp;Seguridad%202019%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matos/Desktop/Depto.%20Planificaci&#243;n/POA%202019/POA%202019%20-%20Calidad%20en%20la%20Gesti&#243;n.xlsx"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POA%202019%20-%20Vicerrectorr&#237;a%20Administrativ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matos/Desktop/Depto.%20Planificaci&#243;n/POA%202019/POA%202019%20-%20CE%20Emprendimiento.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mmatos/Desktop/Depto.%20Planificaci&#243;n/POA%202019/POA%202019%20-%20CE%20Mecatr&#243;nica.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mmatos/Desktop/Depto.%20Planificaci&#243;n/POA%202019/POA%202019%20-%20CE%20Software.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mmatos/Desktop/Depto.%20Planificaci&#243;n/POA%202019/POA%202019%20-%20Ciencias%20B&#225;sica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mmatos/Desktop/Depto.%20Planificaci&#243;n/POA%202019/POA%202019%20-%20Cocurriculares.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jpespinal/Desktop/POA%202018%20-%20Comunicaciones%20REVISADO%20POR%20MARI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CE Multimedia"/>
    </sheetNames>
    <sheetDataSet>
      <sheetData sheetId="0">
        <row r="7">
          <cell r="D7" t="str">
            <v>1.1.1 Relanzar los programas académicos orientados al emprendimiento.</v>
          </cell>
        </row>
        <row r="8">
          <cell r="D8" t="str">
            <v>1.1.2 Implementar nuevos programas de emprendimiento.</v>
          </cell>
        </row>
        <row r="9">
          <cell r="D9" t="str">
            <v>1.1.3 Establecer alianzas y organismos estratégicos para impulsar el emprendimiento.</v>
          </cell>
        </row>
        <row r="10">
          <cell r="D10" t="str">
            <v>2.1.1 Acreditar los programas académicos a nivel internacional</v>
          </cell>
        </row>
        <row r="11">
          <cell r="D11" t="str">
            <v>2.1.2 Ofertar programas académicos actualizados</v>
          </cell>
        </row>
        <row r="12">
          <cell r="D12" t="str">
            <v>2.1.3 Contar con docentes formados al más alto nivel y certificados</v>
          </cell>
        </row>
        <row r="13">
          <cell r="D13" t="str">
            <v>2.1.4 Reforzar el plan de marketing y comunicación</v>
          </cell>
        </row>
        <row r="14">
          <cell r="D14" t="str">
            <v>2.2.1 Incrementar la satisfacción de nuestros clientes.</v>
          </cell>
        </row>
        <row r="15">
          <cell r="D15" t="str">
            <v>2.2.2 Incrementar la satisfacción de nuestros colaboradores</v>
          </cell>
        </row>
        <row r="16">
          <cell r="D16" t="str">
            <v>2.2.3 Implementar tecnologías de última generación</v>
          </cell>
        </row>
        <row r="17">
          <cell r="D17" t="str">
            <v>2.2.4 Eficientizar los procesos administrativos.</v>
          </cell>
        </row>
        <row r="18">
          <cell r="D18" t="str">
            <v>2.3.1 Mejorar el posicionamiento institucional en el ranking regional de educación superior.</v>
          </cell>
        </row>
        <row r="19">
          <cell r="D19" t="str">
            <v>2.3.2 Incrementar el número de reconocimientos, premios y certificaciones internacionales de la institución.</v>
          </cell>
        </row>
        <row r="20">
          <cell r="D20" t="str">
            <v>3.1.1 Incrementar nuestro campus virtual</v>
          </cell>
        </row>
        <row r="21">
          <cell r="D21" t="str">
            <v>3.1.2 Crear capacitaciones nuevas acorde con las necesidades del mercado.</v>
          </cell>
        </row>
        <row r="22">
          <cell r="D22" t="str">
            <v>3.1.3 Implementar proyectos de innovación educativa.</v>
          </cell>
        </row>
        <row r="23">
          <cell r="D23" t="str">
            <v>4.1.1 Ampliar la oferta académica de educación superior y permanente</v>
          </cell>
        </row>
        <row r="24">
          <cell r="D24" t="str">
            <v>4.1.2 Establecer nuevas alianzas con instituciones del sector público y privado</v>
          </cell>
        </row>
        <row r="25">
          <cell r="D25" t="str">
            <v>4.1.3 Incrementar la presencia a nivel nacional</v>
          </cell>
        </row>
        <row r="26">
          <cell r="D26" t="str">
            <v>4.2.1 Aumentar la productividad docente</v>
          </cell>
        </row>
        <row r="27">
          <cell r="D27" t="str">
            <v>4.2.2 Optimizar uso de espacio de aulas, laboratorios y talleres</v>
          </cell>
        </row>
        <row r="28">
          <cell r="D28" t="str">
            <v>4.2.3 Controlar los niveles de rentabilidad por oferta académica</v>
          </cell>
        </row>
        <row r="29">
          <cell r="D29" t="str">
            <v>5.1.1 Gestionar acuerdos internacionales para intercambios</v>
          </cell>
        </row>
        <row r="30">
          <cell r="D30" t="str">
            <v>5.2.1 Crear un plan de comunicación para el mercado internacional</v>
          </cell>
        </row>
      </sheetData>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UID"/>
      <sheetName val="Orientación Académica"/>
      <sheetName val="Redes "/>
    </sheetNames>
    <sheetDataSet>
      <sheetData sheetId="0">
        <row r="7">
          <cell r="B7" t="str">
            <v>1. Formar talento humano con capacidad emprendedora</v>
          </cell>
        </row>
      </sheetData>
      <sheetData sheetId="1"/>
      <sheetData sheetId="2"/>
      <sheetData sheetId="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 val="Detalle POA"/>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DI - Actualizado"/>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W67"/>
  <sheetViews>
    <sheetView zoomScale="101" zoomScaleNormal="101" zoomScaleSheetLayoutView="85" workbookViewId="0">
      <pane xSplit="3" ySplit="6" topLeftCell="D7" activePane="bottomRight" state="frozen"/>
      <selection pane="topRight" activeCell="D1" sqref="D1"/>
      <selection pane="bottomLeft" activeCell="A3" sqref="A3"/>
      <selection pane="bottomRight" activeCell="C44" sqref="C44"/>
    </sheetView>
  </sheetViews>
  <sheetFormatPr baseColWidth="10" defaultColWidth="17.28515625" defaultRowHeight="15" customHeight="1" x14ac:dyDescent="0.2"/>
  <cols>
    <col min="1" max="1" width="5.7109375" style="3" customWidth="1"/>
    <col min="2" max="3" width="45.7109375" style="3" customWidth="1"/>
    <col min="4" max="4" width="37.42578125" style="3" customWidth="1"/>
    <col min="5" max="5" width="45.7109375" style="3" customWidth="1"/>
    <col min="6" max="6" width="3.7109375" style="3" customWidth="1"/>
    <col min="7" max="23" width="10.7109375" style="3" customWidth="1"/>
    <col min="24" max="16384" width="17.28515625" style="3"/>
  </cols>
  <sheetData>
    <row r="3" spans="1:23" ht="26.25" x14ac:dyDescent="0.2">
      <c r="B3" s="122" t="s">
        <v>45</v>
      </c>
      <c r="C3" s="122"/>
      <c r="D3" s="122"/>
      <c r="E3" s="122"/>
    </row>
    <row r="5" spans="1:23" ht="13.5" customHeight="1" thickBot="1" x14ac:dyDescent="0.25">
      <c r="A5" s="1"/>
      <c r="B5" s="1"/>
      <c r="C5" s="1"/>
      <c r="D5" s="2"/>
      <c r="E5" s="2"/>
      <c r="F5" s="1"/>
      <c r="G5" s="1"/>
      <c r="H5" s="1"/>
      <c r="I5" s="1"/>
      <c r="J5" s="1"/>
      <c r="K5" s="1"/>
      <c r="L5" s="1"/>
      <c r="M5" s="1"/>
      <c r="N5" s="1"/>
      <c r="O5" s="1"/>
      <c r="P5" s="1"/>
      <c r="Q5" s="1"/>
      <c r="R5" s="1"/>
      <c r="S5" s="1"/>
      <c r="T5" s="1"/>
      <c r="U5" s="1"/>
      <c r="V5" s="1"/>
      <c r="W5" s="1"/>
    </row>
    <row r="6" spans="1:23" ht="26.25" customHeight="1" x14ac:dyDescent="0.2">
      <c r="A6" s="4"/>
      <c r="B6" s="6" t="s">
        <v>0</v>
      </c>
      <c r="C6" s="6" t="s">
        <v>1</v>
      </c>
      <c r="D6" s="6" t="s">
        <v>2</v>
      </c>
      <c r="E6" s="6" t="s">
        <v>13</v>
      </c>
      <c r="F6" s="4"/>
      <c r="G6" s="4"/>
      <c r="H6" s="4"/>
      <c r="I6" s="4"/>
      <c r="J6" s="4"/>
      <c r="K6" s="4"/>
      <c r="L6" s="4"/>
      <c r="M6" s="4"/>
      <c r="N6" s="4"/>
      <c r="O6" s="4"/>
      <c r="P6" s="4"/>
      <c r="Q6" s="4"/>
      <c r="R6" s="4"/>
      <c r="S6" s="4"/>
      <c r="T6" s="4"/>
      <c r="U6" s="4"/>
      <c r="V6" s="4"/>
      <c r="W6" s="4"/>
    </row>
    <row r="7" spans="1:23" s="11" customFormat="1" ht="45" x14ac:dyDescent="0.25">
      <c r="A7" s="10"/>
      <c r="B7" s="13" t="s">
        <v>53</v>
      </c>
      <c r="C7" s="7" t="s">
        <v>19</v>
      </c>
      <c r="D7" s="8" t="s">
        <v>22</v>
      </c>
      <c r="E7" s="8" t="s">
        <v>31</v>
      </c>
      <c r="F7" s="10"/>
      <c r="G7" s="10"/>
      <c r="H7" s="10"/>
      <c r="I7" s="10"/>
      <c r="J7" s="10"/>
      <c r="K7" s="10"/>
      <c r="L7" s="10"/>
      <c r="M7" s="10"/>
      <c r="N7" s="10"/>
      <c r="O7" s="10"/>
      <c r="P7" s="10"/>
      <c r="Q7" s="10"/>
      <c r="R7" s="10"/>
      <c r="S7" s="10"/>
      <c r="T7" s="10"/>
      <c r="U7" s="10"/>
      <c r="V7" s="10"/>
      <c r="W7" s="10"/>
    </row>
    <row r="8" spans="1:23" s="11" customFormat="1" ht="30" x14ac:dyDescent="0.25">
      <c r="A8" s="10"/>
      <c r="B8" s="13" t="s">
        <v>54</v>
      </c>
      <c r="C8" s="7" t="s">
        <v>20</v>
      </c>
      <c r="D8" s="9" t="s">
        <v>23</v>
      </c>
      <c r="E8" s="8" t="s">
        <v>79</v>
      </c>
      <c r="F8" s="10"/>
      <c r="G8" s="10"/>
      <c r="H8" s="10"/>
      <c r="I8" s="10"/>
      <c r="J8" s="10"/>
      <c r="K8" s="10"/>
      <c r="L8" s="10"/>
      <c r="M8" s="10"/>
      <c r="N8" s="10"/>
      <c r="O8" s="10"/>
      <c r="P8" s="10"/>
      <c r="Q8" s="10"/>
      <c r="R8" s="10"/>
      <c r="S8" s="10"/>
      <c r="T8" s="10"/>
      <c r="U8" s="10"/>
      <c r="V8" s="10"/>
      <c r="W8" s="10"/>
    </row>
    <row r="9" spans="1:23" s="11" customFormat="1" ht="45" x14ac:dyDescent="0.25">
      <c r="A9" s="10"/>
      <c r="B9" s="12" t="s">
        <v>55</v>
      </c>
      <c r="C9" s="7" t="s">
        <v>21</v>
      </c>
      <c r="D9" s="9" t="s">
        <v>24</v>
      </c>
      <c r="E9" s="9" t="s">
        <v>80</v>
      </c>
      <c r="F9" s="10"/>
      <c r="G9" s="10"/>
      <c r="H9" s="10"/>
      <c r="I9" s="10"/>
      <c r="J9" s="10"/>
      <c r="K9" s="10"/>
      <c r="L9" s="10"/>
      <c r="M9" s="10"/>
      <c r="N9" s="10"/>
      <c r="O9" s="10"/>
      <c r="P9" s="10"/>
      <c r="Q9" s="10"/>
      <c r="R9" s="10"/>
      <c r="S9" s="10"/>
      <c r="T9" s="10"/>
      <c r="U9" s="10"/>
      <c r="V9" s="10"/>
      <c r="W9" s="10"/>
    </row>
    <row r="10" spans="1:23" s="11" customFormat="1" ht="30" x14ac:dyDescent="0.25">
      <c r="A10" s="10"/>
      <c r="B10" s="13" t="s">
        <v>56</v>
      </c>
      <c r="C10" s="7" t="s">
        <v>58</v>
      </c>
      <c r="D10" s="8" t="s">
        <v>64</v>
      </c>
      <c r="E10" s="8" t="s">
        <v>81</v>
      </c>
      <c r="F10" s="10"/>
      <c r="G10" s="10"/>
      <c r="H10" s="10"/>
      <c r="I10" s="10"/>
      <c r="J10" s="10"/>
      <c r="K10" s="10"/>
      <c r="L10" s="10"/>
      <c r="M10" s="10"/>
      <c r="N10" s="10"/>
      <c r="O10" s="10"/>
      <c r="P10" s="10"/>
      <c r="Q10" s="10"/>
      <c r="R10" s="10"/>
      <c r="S10" s="10"/>
      <c r="T10" s="10"/>
      <c r="U10" s="10"/>
      <c r="V10" s="10"/>
      <c r="W10" s="10"/>
    </row>
    <row r="11" spans="1:23" s="11" customFormat="1" ht="60" x14ac:dyDescent="0.25">
      <c r="A11" s="10"/>
      <c r="B11" s="14" t="s">
        <v>57</v>
      </c>
      <c r="C11" s="7" t="s">
        <v>59</v>
      </c>
      <c r="D11" s="9" t="s">
        <v>65</v>
      </c>
      <c r="E11" s="9" t="s">
        <v>32</v>
      </c>
      <c r="F11" s="10"/>
      <c r="G11" s="10"/>
      <c r="H11" s="10"/>
      <c r="I11" s="10"/>
      <c r="J11" s="10"/>
      <c r="K11" s="10"/>
      <c r="L11" s="10"/>
      <c r="M11" s="10"/>
      <c r="N11" s="10"/>
      <c r="O11" s="10"/>
      <c r="P11" s="10"/>
      <c r="Q11" s="10"/>
      <c r="R11" s="10"/>
      <c r="S11" s="10"/>
      <c r="T11" s="10"/>
      <c r="U11" s="10"/>
      <c r="V11" s="10"/>
      <c r="W11" s="10"/>
    </row>
    <row r="12" spans="1:23" s="11" customFormat="1" ht="30" x14ac:dyDescent="0.25">
      <c r="A12" s="10"/>
      <c r="C12" s="7" t="s">
        <v>60</v>
      </c>
      <c r="D12" s="8" t="s">
        <v>66</v>
      </c>
      <c r="E12" s="8" t="s">
        <v>33</v>
      </c>
      <c r="F12" s="10"/>
      <c r="G12" s="10"/>
      <c r="H12" s="10"/>
      <c r="I12" s="10"/>
      <c r="J12" s="10"/>
      <c r="K12" s="10"/>
      <c r="L12" s="10"/>
      <c r="M12" s="10"/>
      <c r="N12" s="10"/>
      <c r="O12" s="10"/>
      <c r="P12" s="10"/>
      <c r="Q12" s="10"/>
      <c r="R12" s="10"/>
      <c r="S12" s="10"/>
      <c r="T12" s="10"/>
      <c r="U12" s="10"/>
      <c r="V12" s="10"/>
      <c r="W12" s="10"/>
    </row>
    <row r="13" spans="1:23" s="11" customFormat="1" ht="30" x14ac:dyDescent="0.25">
      <c r="A13" s="10"/>
      <c r="C13" s="7" t="s">
        <v>61</v>
      </c>
      <c r="D13" s="9" t="s">
        <v>67</v>
      </c>
      <c r="E13" s="8" t="s">
        <v>82</v>
      </c>
      <c r="F13" s="10"/>
      <c r="G13" s="10"/>
      <c r="H13" s="10"/>
      <c r="I13" s="10"/>
      <c r="J13" s="10"/>
      <c r="K13" s="10"/>
      <c r="L13" s="10"/>
      <c r="M13" s="10"/>
      <c r="N13" s="10"/>
      <c r="O13" s="10"/>
      <c r="P13" s="10"/>
      <c r="Q13" s="10"/>
      <c r="R13" s="10"/>
      <c r="S13" s="10"/>
      <c r="T13" s="10"/>
      <c r="U13" s="10"/>
      <c r="V13" s="10"/>
      <c r="W13" s="10"/>
    </row>
    <row r="14" spans="1:23" s="11" customFormat="1" ht="45" x14ac:dyDescent="0.25">
      <c r="A14" s="10"/>
      <c r="C14" s="7" t="s">
        <v>62</v>
      </c>
      <c r="D14" s="9" t="s">
        <v>25</v>
      </c>
      <c r="E14" s="9" t="s">
        <v>83</v>
      </c>
      <c r="F14" s="10"/>
      <c r="G14" s="10"/>
      <c r="H14" s="10"/>
      <c r="I14" s="10"/>
      <c r="J14" s="10"/>
      <c r="K14" s="10"/>
      <c r="L14" s="10"/>
      <c r="M14" s="10"/>
      <c r="N14" s="10"/>
      <c r="O14" s="10"/>
      <c r="P14" s="10"/>
      <c r="Q14" s="10"/>
      <c r="R14" s="10"/>
      <c r="S14" s="10"/>
      <c r="T14" s="10"/>
      <c r="U14" s="10"/>
      <c r="V14" s="10"/>
      <c r="W14" s="10"/>
    </row>
    <row r="15" spans="1:23" s="11" customFormat="1" ht="30" x14ac:dyDescent="0.25">
      <c r="A15" s="10"/>
      <c r="C15" s="7" t="s">
        <v>63</v>
      </c>
      <c r="D15" s="9" t="s">
        <v>68</v>
      </c>
      <c r="E15" s="8" t="s">
        <v>84</v>
      </c>
      <c r="F15" s="10"/>
      <c r="G15" s="10"/>
      <c r="H15" s="10"/>
      <c r="I15" s="10"/>
      <c r="J15" s="10"/>
      <c r="K15" s="10"/>
      <c r="L15" s="10"/>
      <c r="M15" s="10"/>
      <c r="N15" s="10"/>
      <c r="O15" s="10"/>
      <c r="P15" s="10"/>
      <c r="Q15" s="10"/>
      <c r="R15" s="10"/>
      <c r="S15" s="10"/>
      <c r="T15" s="10"/>
      <c r="U15" s="10"/>
      <c r="V15" s="10"/>
      <c r="W15" s="10"/>
    </row>
    <row r="16" spans="1:23" s="11" customFormat="1" ht="30" x14ac:dyDescent="0.25">
      <c r="A16" s="10"/>
      <c r="C16" s="10"/>
      <c r="D16" s="9" t="s">
        <v>69</v>
      </c>
      <c r="E16" s="8" t="s">
        <v>85</v>
      </c>
      <c r="F16" s="10"/>
      <c r="G16" s="10"/>
      <c r="H16" s="10"/>
      <c r="I16" s="10"/>
      <c r="J16" s="10"/>
      <c r="K16" s="10"/>
      <c r="L16" s="10"/>
      <c r="M16" s="10"/>
      <c r="N16" s="10"/>
      <c r="O16" s="10"/>
      <c r="P16" s="10"/>
      <c r="Q16" s="10"/>
      <c r="R16" s="10"/>
      <c r="S16" s="10"/>
      <c r="T16" s="10"/>
      <c r="U16" s="10"/>
      <c r="V16" s="10"/>
      <c r="W16" s="10"/>
    </row>
    <row r="17" spans="1:23" s="11" customFormat="1" ht="45" x14ac:dyDescent="0.25">
      <c r="A17" s="10"/>
      <c r="C17" s="10"/>
      <c r="D17" s="8" t="s">
        <v>26</v>
      </c>
      <c r="E17" s="9" t="s">
        <v>34</v>
      </c>
      <c r="F17" s="10"/>
      <c r="G17" s="10"/>
      <c r="H17" s="10"/>
      <c r="I17" s="10"/>
      <c r="J17" s="10"/>
      <c r="K17" s="10"/>
      <c r="L17" s="10"/>
      <c r="M17" s="10"/>
      <c r="N17" s="10"/>
      <c r="O17" s="10"/>
      <c r="P17" s="10"/>
      <c r="Q17" s="10"/>
      <c r="R17" s="10"/>
      <c r="S17" s="10"/>
      <c r="T17" s="10"/>
      <c r="U17" s="10"/>
      <c r="V17" s="10"/>
      <c r="W17" s="10"/>
    </row>
    <row r="18" spans="1:23" s="11" customFormat="1" ht="45" x14ac:dyDescent="0.25">
      <c r="A18" s="10"/>
      <c r="C18" s="10"/>
      <c r="D18" s="9" t="s">
        <v>27</v>
      </c>
      <c r="E18" s="8" t="s">
        <v>86</v>
      </c>
      <c r="F18" s="10"/>
      <c r="G18" s="10"/>
      <c r="H18" s="10"/>
      <c r="I18" s="10"/>
      <c r="J18" s="10"/>
      <c r="K18" s="10"/>
      <c r="L18" s="10"/>
      <c r="M18" s="10"/>
      <c r="N18" s="10"/>
      <c r="O18" s="10"/>
      <c r="P18" s="10"/>
      <c r="Q18" s="10"/>
      <c r="R18" s="10"/>
      <c r="S18" s="10"/>
      <c r="T18" s="10"/>
      <c r="U18" s="10"/>
      <c r="V18" s="10"/>
      <c r="W18" s="10"/>
    </row>
    <row r="19" spans="1:23" s="11" customFormat="1" ht="60" x14ac:dyDescent="0.25">
      <c r="A19" s="10"/>
      <c r="C19" s="10"/>
      <c r="D19" s="8" t="s">
        <v>28</v>
      </c>
      <c r="E19" s="9" t="s">
        <v>87</v>
      </c>
      <c r="F19" s="10"/>
      <c r="G19" s="10"/>
      <c r="H19" s="10"/>
      <c r="I19" s="10"/>
      <c r="J19" s="10"/>
      <c r="K19" s="10"/>
      <c r="L19" s="10"/>
      <c r="M19" s="10"/>
      <c r="N19" s="10"/>
      <c r="O19" s="10"/>
      <c r="P19" s="10"/>
      <c r="Q19" s="10"/>
      <c r="R19" s="10"/>
      <c r="S19" s="10"/>
      <c r="T19" s="10"/>
      <c r="U19" s="10"/>
      <c r="V19" s="10"/>
      <c r="W19" s="10"/>
    </row>
    <row r="20" spans="1:23" s="11" customFormat="1" ht="30" x14ac:dyDescent="0.25">
      <c r="A20" s="10"/>
      <c r="C20" s="10"/>
      <c r="D20" s="9" t="s">
        <v>70</v>
      </c>
      <c r="E20" s="9" t="s">
        <v>35</v>
      </c>
      <c r="F20" s="10"/>
      <c r="G20" s="10"/>
      <c r="H20" s="10"/>
      <c r="I20" s="10"/>
      <c r="J20" s="10"/>
      <c r="K20" s="10"/>
      <c r="L20" s="10"/>
      <c r="M20" s="10"/>
      <c r="N20" s="10"/>
      <c r="O20" s="10"/>
      <c r="P20" s="10"/>
      <c r="Q20" s="10"/>
      <c r="R20" s="10"/>
      <c r="S20" s="10"/>
      <c r="T20" s="10"/>
      <c r="U20" s="10"/>
      <c r="V20" s="10"/>
      <c r="W20" s="10"/>
    </row>
    <row r="21" spans="1:23" s="11" customFormat="1" ht="45" x14ac:dyDescent="0.25">
      <c r="A21" s="10"/>
      <c r="C21" s="10"/>
      <c r="D21" s="9" t="s">
        <v>29</v>
      </c>
      <c r="E21" s="8" t="s">
        <v>88</v>
      </c>
      <c r="F21" s="10"/>
      <c r="G21" s="10"/>
      <c r="H21" s="10"/>
      <c r="I21" s="10"/>
      <c r="J21" s="10"/>
      <c r="K21" s="10"/>
      <c r="L21" s="10"/>
      <c r="M21" s="10"/>
      <c r="N21" s="10"/>
      <c r="O21" s="10"/>
      <c r="P21" s="10"/>
      <c r="Q21" s="10"/>
      <c r="R21" s="10"/>
      <c r="S21" s="10"/>
      <c r="T21" s="10"/>
      <c r="U21" s="10"/>
      <c r="V21" s="10"/>
      <c r="W21" s="10"/>
    </row>
    <row r="22" spans="1:23" s="11" customFormat="1" ht="30" x14ac:dyDescent="0.25">
      <c r="A22" s="10"/>
      <c r="C22" s="10"/>
      <c r="D22" s="8" t="s">
        <v>30</v>
      </c>
      <c r="E22" s="8" t="s">
        <v>89</v>
      </c>
      <c r="F22" s="10"/>
      <c r="G22" s="10"/>
      <c r="H22" s="10"/>
      <c r="I22" s="10"/>
      <c r="J22" s="10"/>
      <c r="K22" s="10"/>
      <c r="L22" s="10"/>
      <c r="M22" s="10"/>
      <c r="N22" s="10"/>
      <c r="O22" s="10"/>
      <c r="P22" s="10"/>
      <c r="Q22" s="10"/>
      <c r="R22" s="10"/>
      <c r="S22" s="10"/>
      <c r="T22" s="10"/>
      <c r="U22" s="10"/>
      <c r="V22" s="10"/>
      <c r="W22" s="10"/>
    </row>
    <row r="23" spans="1:23" s="11" customFormat="1" ht="30" x14ac:dyDescent="0.25">
      <c r="A23" s="10"/>
      <c r="C23" s="10"/>
      <c r="D23" s="9" t="s">
        <v>71</v>
      </c>
      <c r="E23" s="8" t="s">
        <v>90</v>
      </c>
      <c r="F23" s="10"/>
      <c r="G23" s="10"/>
      <c r="H23" s="10"/>
      <c r="I23" s="10"/>
      <c r="J23" s="10"/>
      <c r="K23" s="10"/>
      <c r="L23" s="10"/>
      <c r="M23" s="10"/>
      <c r="N23" s="10"/>
      <c r="O23" s="10"/>
      <c r="P23" s="10"/>
      <c r="Q23" s="10"/>
      <c r="R23" s="10"/>
      <c r="S23" s="10"/>
      <c r="T23" s="10"/>
      <c r="U23" s="10"/>
      <c r="V23" s="10"/>
      <c r="W23" s="10"/>
    </row>
    <row r="24" spans="1:23" s="11" customFormat="1" ht="45" x14ac:dyDescent="0.25">
      <c r="A24" s="10"/>
      <c r="C24" s="10"/>
      <c r="D24" s="8" t="s">
        <v>72</v>
      </c>
      <c r="E24" s="8" t="s">
        <v>91</v>
      </c>
      <c r="F24" s="10"/>
      <c r="G24" s="10"/>
      <c r="H24" s="10"/>
      <c r="I24" s="10"/>
      <c r="J24" s="10"/>
      <c r="K24" s="10"/>
      <c r="L24" s="10"/>
      <c r="M24" s="10"/>
      <c r="N24" s="10"/>
      <c r="O24" s="10"/>
      <c r="P24" s="10"/>
      <c r="Q24" s="10"/>
      <c r="R24" s="10"/>
      <c r="S24" s="10"/>
      <c r="T24" s="10"/>
      <c r="U24" s="10"/>
      <c r="V24" s="10"/>
      <c r="W24" s="10"/>
    </row>
    <row r="25" spans="1:23" s="11" customFormat="1" ht="30" x14ac:dyDescent="0.25">
      <c r="A25" s="10"/>
      <c r="C25" s="10"/>
      <c r="D25" s="8" t="s">
        <v>73</v>
      </c>
      <c r="E25" s="9" t="s">
        <v>40</v>
      </c>
      <c r="F25" s="10"/>
      <c r="G25" s="10"/>
      <c r="H25" s="10"/>
      <c r="I25" s="10"/>
      <c r="J25" s="10"/>
      <c r="K25" s="10"/>
      <c r="L25" s="10"/>
      <c r="M25" s="10"/>
      <c r="N25" s="10"/>
      <c r="O25" s="10"/>
      <c r="P25" s="10"/>
      <c r="Q25" s="10"/>
      <c r="R25" s="10"/>
      <c r="S25" s="10"/>
      <c r="T25" s="10"/>
      <c r="U25" s="10"/>
      <c r="V25" s="10"/>
      <c r="W25" s="10"/>
    </row>
    <row r="26" spans="1:23" s="11" customFormat="1" x14ac:dyDescent="0.25">
      <c r="A26" s="10"/>
      <c r="C26" s="10"/>
      <c r="D26" s="8" t="s">
        <v>51</v>
      </c>
      <c r="E26" s="8" t="s">
        <v>41</v>
      </c>
      <c r="F26" s="10"/>
      <c r="G26" s="10"/>
      <c r="H26" s="10"/>
      <c r="I26" s="10"/>
      <c r="J26" s="10"/>
      <c r="K26" s="10"/>
      <c r="L26" s="10"/>
      <c r="M26" s="10"/>
      <c r="N26" s="10"/>
      <c r="O26" s="10"/>
      <c r="P26" s="10"/>
      <c r="Q26" s="10"/>
      <c r="R26" s="10"/>
      <c r="S26" s="10"/>
      <c r="T26" s="10"/>
      <c r="U26" s="10"/>
      <c r="V26" s="10"/>
      <c r="W26" s="10"/>
    </row>
    <row r="27" spans="1:23" s="11" customFormat="1" ht="30" x14ac:dyDescent="0.25">
      <c r="A27" s="10"/>
      <c r="C27" s="10"/>
      <c r="D27" s="8" t="s">
        <v>74</v>
      </c>
      <c r="E27" s="8" t="s">
        <v>36</v>
      </c>
      <c r="F27" s="10"/>
      <c r="G27" s="10"/>
      <c r="H27" s="10"/>
      <c r="I27" s="10"/>
      <c r="J27" s="10"/>
      <c r="K27" s="10"/>
      <c r="L27" s="10"/>
      <c r="M27" s="10"/>
      <c r="N27" s="10"/>
      <c r="O27" s="10"/>
      <c r="P27" s="10"/>
      <c r="Q27" s="10"/>
      <c r="R27" s="10"/>
      <c r="S27" s="10"/>
      <c r="T27" s="10"/>
      <c r="U27" s="10"/>
      <c r="V27" s="10"/>
      <c r="W27" s="10"/>
    </row>
    <row r="28" spans="1:23" s="11" customFormat="1" ht="30" x14ac:dyDescent="0.25">
      <c r="A28" s="10"/>
      <c r="C28" s="10"/>
      <c r="D28" s="8" t="s">
        <v>75</v>
      </c>
      <c r="E28" s="9" t="s">
        <v>37</v>
      </c>
      <c r="F28" s="10"/>
      <c r="G28" s="10"/>
      <c r="H28" s="10"/>
      <c r="I28" s="10"/>
      <c r="J28" s="10"/>
      <c r="K28" s="10"/>
      <c r="L28" s="10"/>
      <c r="M28" s="10"/>
      <c r="N28" s="10"/>
      <c r="O28" s="10"/>
      <c r="P28" s="10"/>
      <c r="Q28" s="10"/>
      <c r="R28" s="10"/>
      <c r="S28" s="10"/>
      <c r="T28" s="10"/>
      <c r="U28" s="10"/>
      <c r="V28" s="10"/>
      <c r="W28" s="10"/>
    </row>
    <row r="29" spans="1:23" s="11" customFormat="1" ht="30" x14ac:dyDescent="0.25">
      <c r="A29" s="10"/>
      <c r="C29" s="10"/>
      <c r="D29" s="8" t="s">
        <v>76</v>
      </c>
      <c r="E29" s="9" t="s">
        <v>92</v>
      </c>
      <c r="F29" s="10"/>
      <c r="G29" s="10"/>
      <c r="H29" s="10"/>
      <c r="I29" s="10"/>
      <c r="J29" s="10"/>
      <c r="K29" s="10"/>
      <c r="L29" s="10"/>
      <c r="M29" s="10"/>
      <c r="N29" s="10"/>
      <c r="O29" s="10"/>
      <c r="P29" s="10"/>
      <c r="Q29" s="10"/>
      <c r="R29" s="10"/>
      <c r="S29" s="10"/>
      <c r="T29" s="10"/>
      <c r="U29" s="10"/>
      <c r="V29" s="10"/>
      <c r="W29" s="10"/>
    </row>
    <row r="30" spans="1:23" s="11" customFormat="1" ht="45" x14ac:dyDescent="0.25">
      <c r="A30" s="10"/>
      <c r="C30" s="10"/>
      <c r="D30" s="8" t="s">
        <v>77</v>
      </c>
      <c r="E30" s="8" t="s">
        <v>38</v>
      </c>
      <c r="F30" s="10"/>
      <c r="G30" s="10"/>
      <c r="H30" s="10"/>
      <c r="I30" s="10"/>
      <c r="J30" s="10"/>
      <c r="K30" s="10"/>
      <c r="L30" s="10"/>
      <c r="M30" s="10"/>
      <c r="N30" s="10"/>
      <c r="O30" s="10"/>
      <c r="P30" s="10"/>
      <c r="Q30" s="10"/>
      <c r="R30" s="10"/>
      <c r="S30" s="10"/>
      <c r="T30" s="10"/>
      <c r="U30" s="10"/>
      <c r="V30" s="10"/>
      <c r="W30" s="10"/>
    </row>
    <row r="31" spans="1:23" s="11" customFormat="1" ht="30" x14ac:dyDescent="0.25">
      <c r="A31" s="10"/>
      <c r="C31" s="10"/>
      <c r="D31" s="8" t="s">
        <v>78</v>
      </c>
      <c r="E31" s="8" t="s">
        <v>93</v>
      </c>
      <c r="F31" s="10"/>
      <c r="G31" s="10"/>
      <c r="H31" s="10"/>
      <c r="I31" s="10"/>
      <c r="J31" s="10"/>
      <c r="K31" s="10"/>
      <c r="L31" s="10"/>
      <c r="M31" s="10"/>
      <c r="N31" s="10"/>
      <c r="O31" s="10"/>
      <c r="P31" s="10"/>
      <c r="Q31" s="10"/>
      <c r="R31" s="10"/>
      <c r="S31" s="10"/>
      <c r="T31" s="10"/>
      <c r="U31" s="10"/>
      <c r="V31" s="10"/>
      <c r="W31" s="10"/>
    </row>
    <row r="32" spans="1:23" s="11" customFormat="1" x14ac:dyDescent="0.25">
      <c r="A32" s="10"/>
      <c r="C32" s="10"/>
      <c r="E32" s="8" t="s">
        <v>94</v>
      </c>
      <c r="F32" s="10"/>
      <c r="G32" s="10"/>
      <c r="H32" s="10"/>
      <c r="I32" s="10"/>
      <c r="J32" s="10"/>
      <c r="K32" s="10"/>
      <c r="L32" s="10"/>
      <c r="M32" s="10"/>
      <c r="N32" s="10"/>
      <c r="O32" s="10"/>
      <c r="P32" s="10"/>
      <c r="Q32" s="10"/>
      <c r="R32" s="10"/>
      <c r="S32" s="10"/>
      <c r="T32" s="10"/>
      <c r="U32" s="10"/>
      <c r="V32" s="10"/>
      <c r="W32" s="10"/>
    </row>
    <row r="33" spans="1:23" s="11" customFormat="1" ht="30" x14ac:dyDescent="0.25">
      <c r="A33" s="10"/>
      <c r="C33" s="10"/>
      <c r="E33" s="8" t="s">
        <v>95</v>
      </c>
      <c r="F33" s="10"/>
      <c r="G33" s="10"/>
      <c r="H33" s="10"/>
      <c r="I33" s="10"/>
      <c r="J33" s="10"/>
      <c r="K33" s="10"/>
      <c r="L33" s="10"/>
      <c r="M33" s="10"/>
      <c r="N33" s="10"/>
      <c r="O33" s="10"/>
      <c r="P33" s="10"/>
      <c r="Q33" s="10"/>
      <c r="R33" s="10"/>
      <c r="S33" s="10"/>
      <c r="T33" s="10"/>
      <c r="U33" s="10"/>
      <c r="V33" s="10"/>
      <c r="W33" s="10"/>
    </row>
    <row r="34" spans="1:23" s="11" customFormat="1" ht="30" x14ac:dyDescent="0.25">
      <c r="A34" s="10"/>
      <c r="C34" s="10"/>
      <c r="E34" s="8" t="s">
        <v>96</v>
      </c>
      <c r="F34" s="10"/>
      <c r="G34" s="10"/>
      <c r="H34" s="10"/>
      <c r="I34" s="10"/>
      <c r="J34" s="10"/>
      <c r="K34" s="10"/>
      <c r="L34" s="10"/>
      <c r="M34" s="10"/>
      <c r="N34" s="10"/>
      <c r="O34" s="10"/>
      <c r="P34" s="10"/>
      <c r="Q34" s="10"/>
      <c r="R34" s="10"/>
      <c r="S34" s="10"/>
      <c r="T34" s="10"/>
      <c r="U34" s="10"/>
      <c r="V34" s="10"/>
      <c r="W34" s="10"/>
    </row>
    <row r="35" spans="1:23" s="11" customFormat="1" x14ac:dyDescent="0.25">
      <c r="A35" s="10"/>
      <c r="C35" s="10"/>
      <c r="E35" s="8" t="s">
        <v>97</v>
      </c>
      <c r="F35" s="10"/>
      <c r="G35" s="10"/>
      <c r="H35" s="10"/>
      <c r="I35" s="10"/>
      <c r="J35" s="10"/>
      <c r="K35" s="10"/>
      <c r="L35" s="10"/>
      <c r="M35" s="10"/>
      <c r="N35" s="10"/>
      <c r="O35" s="10"/>
      <c r="P35" s="10"/>
      <c r="Q35" s="10"/>
      <c r="R35" s="10"/>
      <c r="S35" s="10"/>
      <c r="T35" s="10"/>
      <c r="U35" s="10"/>
      <c r="V35" s="10"/>
      <c r="W35" s="10"/>
    </row>
    <row r="36" spans="1:23" s="11" customFormat="1" ht="30" x14ac:dyDescent="0.25">
      <c r="A36" s="10"/>
      <c r="C36" s="10"/>
      <c r="E36" s="8" t="s">
        <v>39</v>
      </c>
      <c r="F36" s="10"/>
      <c r="G36" s="10"/>
      <c r="H36" s="10"/>
      <c r="I36" s="10"/>
      <c r="J36" s="10"/>
      <c r="K36" s="10"/>
      <c r="L36" s="10"/>
      <c r="M36" s="10"/>
      <c r="N36" s="10"/>
      <c r="O36" s="10"/>
      <c r="P36" s="10"/>
      <c r="Q36" s="10"/>
      <c r="R36" s="10"/>
      <c r="S36" s="10"/>
      <c r="T36" s="10"/>
      <c r="U36" s="10"/>
      <c r="V36" s="10"/>
      <c r="W36" s="10"/>
    </row>
    <row r="37" spans="1:23" s="11" customFormat="1" x14ac:dyDescent="0.25">
      <c r="A37" s="10"/>
      <c r="C37" s="10"/>
      <c r="E37" s="8" t="s">
        <v>98</v>
      </c>
      <c r="F37" s="10"/>
      <c r="G37" s="10"/>
      <c r="H37" s="10"/>
      <c r="I37" s="10"/>
      <c r="J37" s="10"/>
      <c r="K37" s="10"/>
      <c r="L37" s="10"/>
      <c r="M37" s="10"/>
      <c r="N37" s="10"/>
      <c r="O37" s="10"/>
      <c r="P37" s="10"/>
      <c r="Q37" s="10"/>
      <c r="R37" s="10"/>
      <c r="S37" s="10"/>
      <c r="T37" s="10"/>
      <c r="U37" s="10"/>
      <c r="V37" s="10"/>
      <c r="W37" s="10"/>
    </row>
    <row r="38" spans="1:23" s="11" customFormat="1" ht="30" x14ac:dyDescent="0.25">
      <c r="A38" s="10"/>
      <c r="C38" s="10"/>
      <c r="E38" s="8" t="s">
        <v>99</v>
      </c>
      <c r="F38" s="10"/>
      <c r="G38" s="10"/>
      <c r="H38" s="10"/>
      <c r="I38" s="10"/>
      <c r="J38" s="10"/>
      <c r="K38" s="10"/>
      <c r="L38" s="10"/>
      <c r="M38" s="10"/>
      <c r="N38" s="10"/>
      <c r="O38" s="10"/>
      <c r="P38" s="10"/>
      <c r="Q38" s="10"/>
      <c r="R38" s="10"/>
      <c r="S38" s="10"/>
      <c r="T38" s="10"/>
      <c r="U38" s="10"/>
      <c r="V38" s="10"/>
      <c r="W38" s="10"/>
    </row>
    <row r="39" spans="1:23" s="11" customFormat="1" ht="30" x14ac:dyDescent="0.25">
      <c r="A39" s="10"/>
      <c r="C39" s="10"/>
      <c r="E39" s="8" t="s">
        <v>100</v>
      </c>
      <c r="F39" s="10"/>
      <c r="G39" s="10"/>
      <c r="H39" s="10"/>
      <c r="I39" s="10"/>
      <c r="J39" s="10"/>
      <c r="K39" s="10"/>
      <c r="L39" s="10"/>
      <c r="M39" s="10"/>
      <c r="N39" s="10"/>
      <c r="O39" s="10"/>
      <c r="P39" s="10"/>
      <c r="Q39" s="10"/>
      <c r="R39" s="10"/>
      <c r="S39" s="10"/>
      <c r="T39" s="10"/>
      <c r="U39" s="10"/>
      <c r="V39" s="10"/>
      <c r="W39" s="10"/>
    </row>
    <row r="40" spans="1:23" s="11" customFormat="1" ht="30" x14ac:dyDescent="0.25">
      <c r="A40" s="10"/>
      <c r="C40" s="10"/>
      <c r="E40" s="8" t="s">
        <v>101</v>
      </c>
      <c r="F40" s="10"/>
      <c r="G40" s="10"/>
      <c r="H40" s="10"/>
      <c r="I40" s="10"/>
      <c r="J40" s="10"/>
      <c r="K40" s="10"/>
      <c r="L40" s="10"/>
      <c r="M40" s="10"/>
      <c r="N40" s="10"/>
      <c r="O40" s="10"/>
      <c r="P40" s="10"/>
      <c r="Q40" s="10"/>
      <c r="R40" s="10"/>
      <c r="S40" s="10"/>
      <c r="T40" s="10"/>
      <c r="U40" s="10"/>
      <c r="V40" s="10"/>
      <c r="W40" s="10"/>
    </row>
    <row r="41" spans="1:23" s="11" customFormat="1" x14ac:dyDescent="0.25">
      <c r="A41" s="10"/>
      <c r="C41" s="10"/>
      <c r="E41" s="8" t="s">
        <v>52</v>
      </c>
      <c r="F41" s="10"/>
      <c r="G41" s="10"/>
      <c r="H41" s="10"/>
      <c r="I41" s="10"/>
      <c r="J41" s="10"/>
      <c r="K41" s="10"/>
      <c r="L41" s="10"/>
      <c r="M41" s="10"/>
      <c r="N41" s="10"/>
      <c r="O41" s="10"/>
      <c r="P41" s="10"/>
      <c r="Q41" s="10"/>
      <c r="R41" s="10"/>
      <c r="S41" s="10"/>
      <c r="T41" s="10"/>
      <c r="U41" s="10"/>
      <c r="V41" s="10"/>
      <c r="W41" s="10"/>
    </row>
    <row r="42" spans="1:23" s="11" customFormat="1" ht="30" x14ac:dyDescent="0.25">
      <c r="A42" s="10"/>
      <c r="C42" s="10"/>
      <c r="E42" s="8" t="s">
        <v>102</v>
      </c>
      <c r="F42" s="10"/>
      <c r="G42" s="10"/>
      <c r="H42" s="10"/>
      <c r="I42" s="10"/>
      <c r="J42" s="10"/>
      <c r="K42" s="10"/>
      <c r="L42" s="10"/>
      <c r="M42" s="10"/>
      <c r="N42" s="10"/>
      <c r="O42" s="10"/>
      <c r="P42" s="10"/>
      <c r="Q42" s="10"/>
      <c r="R42" s="10"/>
      <c r="S42" s="10"/>
      <c r="T42" s="10"/>
      <c r="U42" s="10"/>
      <c r="V42" s="10"/>
      <c r="W42" s="10"/>
    </row>
    <row r="43" spans="1:23" s="11" customFormat="1" ht="30" x14ac:dyDescent="0.25">
      <c r="A43" s="10"/>
      <c r="C43" s="10"/>
      <c r="E43" s="8" t="s">
        <v>103</v>
      </c>
      <c r="F43" s="10"/>
      <c r="G43" s="10"/>
      <c r="H43" s="10"/>
      <c r="I43" s="10"/>
      <c r="J43" s="10"/>
      <c r="K43" s="10"/>
      <c r="L43" s="10"/>
      <c r="M43" s="10"/>
      <c r="N43" s="10"/>
      <c r="O43" s="10"/>
      <c r="P43" s="10"/>
      <c r="Q43" s="10"/>
      <c r="R43" s="10"/>
      <c r="S43" s="10"/>
      <c r="T43" s="10"/>
      <c r="U43" s="10"/>
      <c r="V43" s="10"/>
      <c r="W43" s="10"/>
    </row>
    <row r="44" spans="1:23" s="11" customFormat="1" ht="30" x14ac:dyDescent="0.25">
      <c r="A44" s="10"/>
      <c r="C44" s="10"/>
      <c r="E44" s="8" t="s">
        <v>104</v>
      </c>
      <c r="F44" s="10"/>
      <c r="G44" s="10"/>
      <c r="H44" s="10"/>
      <c r="I44" s="10"/>
      <c r="J44" s="10"/>
      <c r="K44" s="10"/>
      <c r="L44" s="10"/>
      <c r="M44" s="10"/>
      <c r="N44" s="10"/>
      <c r="O44" s="10"/>
      <c r="P44" s="10"/>
      <c r="Q44" s="10"/>
      <c r="R44" s="10"/>
      <c r="S44" s="10"/>
      <c r="T44" s="10"/>
      <c r="U44" s="10"/>
      <c r="V44" s="10"/>
      <c r="W44" s="10"/>
    </row>
    <row r="45" spans="1:23" s="11" customFormat="1" ht="45" x14ac:dyDescent="0.25">
      <c r="A45" s="10"/>
      <c r="E45" s="8" t="s">
        <v>105</v>
      </c>
      <c r="F45" s="10"/>
      <c r="G45" s="10"/>
      <c r="H45" s="10"/>
      <c r="I45" s="10"/>
      <c r="J45" s="10"/>
      <c r="K45" s="10"/>
      <c r="L45" s="10"/>
      <c r="M45" s="10"/>
      <c r="N45" s="10"/>
      <c r="O45" s="10"/>
      <c r="P45" s="10"/>
      <c r="Q45" s="10"/>
      <c r="R45" s="10"/>
      <c r="S45" s="10"/>
      <c r="T45" s="10"/>
      <c r="U45" s="10"/>
      <c r="V45" s="10"/>
      <c r="W45" s="10"/>
    </row>
    <row r="46" spans="1:23" s="11" customFormat="1" ht="36.75" customHeight="1" x14ac:dyDescent="0.25">
      <c r="A46" s="10"/>
      <c r="E46" s="8" t="s">
        <v>106</v>
      </c>
      <c r="F46" s="10"/>
      <c r="G46" s="10"/>
      <c r="H46" s="10"/>
      <c r="I46" s="10"/>
      <c r="J46" s="10"/>
      <c r="K46" s="10"/>
      <c r="L46" s="10"/>
      <c r="M46" s="10"/>
      <c r="N46" s="10"/>
      <c r="O46" s="10"/>
      <c r="P46" s="10"/>
      <c r="Q46" s="10"/>
      <c r="R46" s="10"/>
      <c r="S46" s="10"/>
      <c r="T46" s="10"/>
      <c r="U46" s="10"/>
      <c r="V46" s="10"/>
      <c r="W46" s="10"/>
    </row>
    <row r="47" spans="1:23" s="11" customFormat="1" ht="12.75" customHeight="1" x14ac:dyDescent="0.25">
      <c r="A47" s="10"/>
      <c r="F47" s="10"/>
      <c r="G47" s="10"/>
      <c r="H47" s="10"/>
      <c r="I47" s="10"/>
      <c r="J47" s="10"/>
      <c r="K47" s="10"/>
      <c r="L47" s="10"/>
      <c r="M47" s="10"/>
      <c r="N47" s="10"/>
      <c r="O47" s="10"/>
      <c r="P47" s="10"/>
      <c r="Q47" s="10"/>
      <c r="R47" s="10"/>
      <c r="S47" s="10"/>
      <c r="T47" s="10"/>
      <c r="U47" s="10"/>
      <c r="V47" s="10"/>
      <c r="W47" s="10"/>
    </row>
    <row r="48" spans="1:23" s="11" customFormat="1" ht="12.75" customHeight="1" x14ac:dyDescent="0.25">
      <c r="A48" s="10"/>
      <c r="F48" s="10"/>
      <c r="G48" s="10"/>
      <c r="H48" s="10"/>
      <c r="I48" s="10"/>
      <c r="J48" s="10"/>
      <c r="K48" s="10"/>
      <c r="L48" s="10"/>
      <c r="M48" s="10"/>
      <c r="N48" s="10"/>
      <c r="O48" s="10"/>
      <c r="P48" s="10"/>
      <c r="Q48" s="10"/>
      <c r="R48" s="10"/>
      <c r="S48" s="10"/>
      <c r="T48" s="10"/>
      <c r="U48" s="10"/>
      <c r="V48" s="10"/>
      <c r="W48" s="10"/>
    </row>
    <row r="49" spans="1:23" s="11" customFormat="1" ht="12.75" customHeight="1" x14ac:dyDescent="0.25">
      <c r="A49" s="10"/>
      <c r="F49" s="10"/>
      <c r="G49" s="10"/>
      <c r="H49" s="10"/>
      <c r="I49" s="10"/>
      <c r="J49" s="10"/>
      <c r="K49" s="10"/>
      <c r="L49" s="10"/>
      <c r="M49" s="10"/>
      <c r="N49" s="10"/>
      <c r="O49" s="10"/>
      <c r="P49" s="10"/>
      <c r="Q49" s="10"/>
      <c r="R49" s="10"/>
      <c r="S49" s="10"/>
      <c r="T49" s="10"/>
      <c r="U49" s="10"/>
      <c r="V49" s="10"/>
      <c r="W49" s="10"/>
    </row>
    <row r="50" spans="1:23" s="11" customFormat="1" ht="12.75" customHeight="1" x14ac:dyDescent="0.25">
      <c r="A50" s="10"/>
      <c r="F50" s="10"/>
      <c r="G50" s="10"/>
      <c r="H50" s="10"/>
      <c r="I50" s="10"/>
      <c r="J50" s="10"/>
      <c r="K50" s="10"/>
      <c r="L50" s="10"/>
      <c r="M50" s="10"/>
      <c r="N50" s="10"/>
      <c r="O50" s="10"/>
      <c r="P50" s="10"/>
      <c r="Q50" s="10"/>
      <c r="R50" s="10"/>
      <c r="S50" s="10"/>
      <c r="T50" s="10"/>
      <c r="U50" s="10"/>
      <c r="V50" s="10"/>
      <c r="W50" s="10"/>
    </row>
    <row r="51" spans="1:23" s="11" customFormat="1" ht="12.75" customHeight="1" x14ac:dyDescent="0.25">
      <c r="A51" s="10"/>
      <c r="F51" s="10"/>
      <c r="G51" s="10"/>
      <c r="H51" s="10"/>
      <c r="I51" s="10"/>
      <c r="J51" s="10"/>
      <c r="K51" s="10"/>
      <c r="L51" s="10"/>
      <c r="M51" s="10"/>
      <c r="N51" s="10"/>
      <c r="O51" s="10"/>
      <c r="P51" s="10"/>
      <c r="Q51" s="10"/>
      <c r="R51" s="10"/>
      <c r="S51" s="10"/>
      <c r="T51" s="10"/>
      <c r="U51" s="10"/>
      <c r="V51" s="10"/>
      <c r="W51" s="10"/>
    </row>
    <row r="52" spans="1:23" s="11" customFormat="1" ht="12.75" customHeight="1" x14ac:dyDescent="0.25">
      <c r="A52" s="10"/>
      <c r="F52" s="10"/>
      <c r="G52" s="10"/>
      <c r="H52" s="10"/>
      <c r="I52" s="10"/>
      <c r="J52" s="10"/>
      <c r="K52" s="10"/>
      <c r="L52" s="10"/>
      <c r="M52" s="10"/>
      <c r="N52" s="10"/>
      <c r="O52" s="10"/>
      <c r="P52" s="10"/>
      <c r="Q52" s="10"/>
      <c r="R52" s="10"/>
      <c r="S52" s="10"/>
      <c r="T52" s="10"/>
      <c r="U52" s="10"/>
      <c r="V52" s="10"/>
      <c r="W52" s="10"/>
    </row>
    <row r="53" spans="1:23" s="11" customFormat="1" ht="12.75" customHeight="1" x14ac:dyDescent="0.25">
      <c r="A53" s="10"/>
      <c r="F53" s="10"/>
      <c r="G53" s="10"/>
      <c r="H53" s="10"/>
      <c r="I53" s="10"/>
      <c r="J53" s="10"/>
      <c r="K53" s="10"/>
      <c r="L53" s="10"/>
      <c r="M53" s="10"/>
      <c r="N53" s="10"/>
      <c r="O53" s="10"/>
      <c r="P53" s="10"/>
      <c r="Q53" s="10"/>
      <c r="R53" s="10"/>
      <c r="S53" s="10"/>
      <c r="T53" s="10"/>
      <c r="U53" s="10"/>
      <c r="V53" s="10"/>
      <c r="W53" s="10"/>
    </row>
    <row r="54" spans="1:23" s="11" customFormat="1" ht="12.75" customHeight="1" x14ac:dyDescent="0.25">
      <c r="A54" s="10"/>
      <c r="F54" s="10"/>
      <c r="G54" s="10"/>
      <c r="H54" s="10"/>
      <c r="I54" s="10"/>
      <c r="J54" s="10"/>
      <c r="K54" s="10"/>
      <c r="L54" s="10"/>
      <c r="M54" s="10"/>
      <c r="N54" s="10"/>
      <c r="O54" s="10"/>
      <c r="P54" s="10"/>
      <c r="Q54" s="10"/>
      <c r="R54" s="10"/>
      <c r="S54" s="10"/>
      <c r="T54" s="10"/>
      <c r="U54" s="10"/>
      <c r="V54" s="10"/>
      <c r="W54" s="10"/>
    </row>
    <row r="55" spans="1:23" s="11" customFormat="1" ht="12.75" customHeight="1" x14ac:dyDescent="0.25">
      <c r="A55" s="10"/>
      <c r="F55" s="10"/>
      <c r="G55" s="10"/>
      <c r="H55" s="10"/>
      <c r="I55" s="10"/>
      <c r="J55" s="10"/>
      <c r="K55" s="10"/>
      <c r="L55" s="10"/>
      <c r="M55" s="10"/>
      <c r="N55" s="10"/>
      <c r="O55" s="10"/>
      <c r="P55" s="10"/>
      <c r="Q55" s="10"/>
      <c r="R55" s="10"/>
      <c r="S55" s="10"/>
      <c r="T55" s="10"/>
      <c r="U55" s="10"/>
      <c r="V55" s="10"/>
      <c r="W55" s="10"/>
    </row>
    <row r="56" spans="1:23" s="11" customFormat="1" ht="15" customHeight="1" x14ac:dyDescent="0.25"/>
    <row r="57" spans="1:23" s="11" customFormat="1" ht="15" customHeight="1" x14ac:dyDescent="0.25"/>
    <row r="58" spans="1:23" s="11" customFormat="1" ht="15" customHeight="1" x14ac:dyDescent="0.25"/>
    <row r="59" spans="1:23" s="11" customFormat="1" ht="15" customHeight="1" x14ac:dyDescent="0.25"/>
    <row r="60" spans="1:23" s="11" customFormat="1" ht="15" customHeight="1" x14ac:dyDescent="0.25"/>
    <row r="61" spans="1:23" s="11" customFormat="1" ht="15" customHeight="1" x14ac:dyDescent="0.25"/>
    <row r="62" spans="1:23" s="11" customFormat="1" ht="15" customHeight="1" x14ac:dyDescent="0.25"/>
    <row r="63" spans="1:23" s="11" customFormat="1" ht="15" customHeight="1" x14ac:dyDescent="0.25"/>
    <row r="64" spans="1:23" s="11" customFormat="1" ht="15" customHeight="1" x14ac:dyDescent="0.25"/>
    <row r="65" spans="3:5" s="11" customFormat="1" ht="15" customHeight="1" x14ac:dyDescent="0.25"/>
    <row r="66" spans="3:5" s="11" customFormat="1" ht="15" customHeight="1" x14ac:dyDescent="0.25">
      <c r="C66" s="3"/>
    </row>
    <row r="67" spans="3:5" ht="15" customHeight="1" x14ac:dyDescent="0.25">
      <c r="D67" s="11"/>
      <c r="E67" s="11"/>
    </row>
  </sheetData>
  <autoFilter ref="B6:E42"/>
  <sortState ref="B3:B41">
    <sortCondition ref="B3"/>
  </sortState>
  <mergeCells count="1">
    <mergeCell ref="B3:E3"/>
  </mergeCells>
  <pageMargins left="0.56000000000000005" right="0.56000000000000005" top="0.45" bottom="0.33" header="0.4" footer="0.31496062992125984"/>
  <pageSetup paperSize="5" scale="87" orientation="landscape" r:id="rId1"/>
  <rowBreaks count="1" manualBreakCount="1">
    <brk id="21" max="4"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330"/>
  <sheetViews>
    <sheetView tabSelected="1" view="pageBreakPreview" topLeftCell="O1" zoomScale="25" zoomScaleNormal="90" zoomScaleSheetLayoutView="25" workbookViewId="0">
      <selection activeCell="S14" sqref="S14"/>
    </sheetView>
  </sheetViews>
  <sheetFormatPr baseColWidth="10" defaultRowHeight="15" x14ac:dyDescent="0.25"/>
  <cols>
    <col min="1" max="1" width="24.7109375" style="82" customWidth="1"/>
    <col min="2" max="3" width="25.7109375" style="82" customWidth="1"/>
    <col min="4" max="4" width="26.42578125" style="82" customWidth="1"/>
    <col min="5" max="5" width="20" style="120" customWidth="1"/>
    <col min="6" max="6" width="24.7109375" style="120" customWidth="1"/>
    <col min="7" max="7" width="23.140625" style="120" customWidth="1"/>
    <col min="8" max="8" width="24.85546875" style="82" customWidth="1"/>
    <col min="9" max="9" width="30.5703125" style="120" customWidth="1"/>
    <col min="10" max="10" width="18.28515625" style="120" customWidth="1"/>
    <col min="11" max="11" width="8.42578125" style="120" customWidth="1"/>
    <col min="12" max="13" width="11.42578125" style="120"/>
    <col min="14" max="14" width="29" style="82" customWidth="1"/>
    <col min="15" max="15" width="13.7109375" style="120" customWidth="1"/>
    <col min="16" max="16" width="9.85546875" style="120" customWidth="1"/>
    <col min="17" max="17" width="11.42578125" style="120"/>
    <col min="18" max="18" width="29.28515625" style="82" customWidth="1"/>
    <col min="19" max="19" width="41.42578125" style="82" customWidth="1"/>
    <col min="20" max="16384" width="11.42578125" style="82"/>
  </cols>
  <sheetData>
    <row r="1" spans="1:19" x14ac:dyDescent="0.25">
      <c r="A1" s="79"/>
      <c r="B1" s="79"/>
      <c r="C1" s="79"/>
      <c r="D1" s="80"/>
      <c r="E1" s="81"/>
      <c r="F1" s="81"/>
      <c r="G1" s="81"/>
      <c r="H1" s="80"/>
      <c r="I1" s="81"/>
      <c r="J1" s="81"/>
      <c r="K1" s="81"/>
      <c r="L1" s="81"/>
      <c r="M1" s="81"/>
      <c r="N1" s="80"/>
      <c r="O1" s="81"/>
      <c r="P1" s="81"/>
      <c r="Q1" s="81"/>
      <c r="R1" s="80"/>
      <c r="S1" s="80"/>
    </row>
    <row r="2" spans="1:19" s="84" customFormat="1" ht="61.5" x14ac:dyDescent="0.25">
      <c r="A2" s="83"/>
      <c r="B2" s="83"/>
      <c r="C2" s="148" t="s">
        <v>1389</v>
      </c>
      <c r="D2" s="148"/>
      <c r="E2" s="148"/>
      <c r="F2" s="148"/>
      <c r="G2" s="148"/>
      <c r="H2" s="148"/>
      <c r="I2" s="148"/>
      <c r="J2" s="148"/>
      <c r="K2" s="148"/>
      <c r="L2" s="148"/>
      <c r="M2" s="148"/>
      <c r="N2" s="148"/>
      <c r="O2" s="148"/>
      <c r="P2" s="148"/>
      <c r="Q2" s="148"/>
      <c r="R2" s="148"/>
      <c r="S2" s="148"/>
    </row>
    <row r="3" spans="1:19" s="84" customFormat="1" ht="36" x14ac:dyDescent="0.25">
      <c r="A3" s="146"/>
      <c r="B3" s="146"/>
      <c r="C3" s="147" t="s">
        <v>47</v>
      </c>
      <c r="D3" s="147"/>
      <c r="E3" s="147"/>
      <c r="F3" s="147"/>
      <c r="G3" s="147"/>
      <c r="H3" s="147"/>
      <c r="I3" s="147"/>
      <c r="J3" s="147"/>
      <c r="K3" s="147"/>
      <c r="L3" s="147"/>
      <c r="M3" s="147"/>
      <c r="N3" s="147"/>
      <c r="O3" s="147"/>
      <c r="P3" s="147"/>
      <c r="Q3" s="147"/>
      <c r="R3" s="147"/>
      <c r="S3" s="147"/>
    </row>
    <row r="4" spans="1:19" s="84" customFormat="1" ht="36" x14ac:dyDescent="0.25">
      <c r="A4" s="147" t="s">
        <v>48</v>
      </c>
      <c r="B4" s="147"/>
      <c r="C4" s="147"/>
      <c r="D4" s="147"/>
      <c r="E4" s="147"/>
      <c r="F4" s="147"/>
      <c r="G4" s="147"/>
      <c r="H4" s="147"/>
      <c r="I4" s="147"/>
      <c r="J4" s="147"/>
      <c r="K4" s="147"/>
      <c r="L4" s="147"/>
      <c r="M4" s="147"/>
      <c r="N4" s="147"/>
      <c r="O4" s="147"/>
      <c r="P4" s="147"/>
      <c r="Q4" s="147"/>
      <c r="R4" s="147"/>
      <c r="S4" s="147"/>
    </row>
    <row r="5" spans="1:19" s="84" customFormat="1" ht="15" customHeight="1" x14ac:dyDescent="0.25">
      <c r="A5" s="85"/>
      <c r="B5" s="85"/>
      <c r="C5" s="85"/>
      <c r="D5" s="85"/>
      <c r="E5" s="85"/>
      <c r="F5" s="85"/>
      <c r="G5" s="85"/>
      <c r="H5" s="85"/>
      <c r="I5" s="85"/>
      <c r="J5" s="85"/>
      <c r="K5" s="85"/>
      <c r="L5" s="85"/>
      <c r="M5" s="85"/>
      <c r="N5" s="85"/>
      <c r="O5" s="85"/>
      <c r="P5" s="85"/>
      <c r="Q5" s="85"/>
      <c r="R5" s="85"/>
      <c r="S5" s="85"/>
    </row>
    <row r="6" spans="1:19" s="84" customFormat="1" ht="15" customHeight="1" x14ac:dyDescent="0.25">
      <c r="A6" s="85"/>
      <c r="B6" s="85"/>
      <c r="C6" s="85"/>
      <c r="D6" s="85"/>
      <c r="E6" s="85"/>
      <c r="F6" s="85"/>
      <c r="G6" s="85"/>
      <c r="H6" s="85"/>
      <c r="I6" s="85"/>
      <c r="J6" s="85"/>
      <c r="K6" s="85"/>
      <c r="L6" s="85"/>
      <c r="M6" s="85"/>
      <c r="N6" s="85"/>
      <c r="O6" s="85"/>
      <c r="P6" s="85"/>
      <c r="Q6" s="85"/>
      <c r="R6" s="85"/>
      <c r="S6" s="85"/>
    </row>
    <row r="7" spans="1:19" s="84" customFormat="1" x14ac:dyDescent="0.25">
      <c r="A7" s="124"/>
      <c r="B7" s="124"/>
      <c r="C7" s="124"/>
      <c r="D7" s="124"/>
      <c r="E7" s="124"/>
      <c r="F7" s="124"/>
      <c r="G7" s="124"/>
      <c r="H7" s="124"/>
      <c r="I7" s="124"/>
      <c r="J7" s="124"/>
      <c r="K7" s="124"/>
      <c r="L7" s="124"/>
      <c r="M7" s="124"/>
      <c r="N7" s="124"/>
      <c r="O7" s="124"/>
      <c r="P7" s="124"/>
      <c r="Q7" s="124"/>
    </row>
    <row r="8" spans="1:19" s="84" customFormat="1" ht="33.75" x14ac:dyDescent="0.25">
      <c r="A8" s="123" t="s">
        <v>12</v>
      </c>
      <c r="B8" s="123"/>
      <c r="C8" s="123"/>
      <c r="D8" s="123"/>
      <c r="E8" s="37"/>
      <c r="F8" s="125" t="s">
        <v>42</v>
      </c>
      <c r="G8" s="125"/>
      <c r="H8" s="125"/>
      <c r="I8" s="125"/>
      <c r="J8" s="125"/>
      <c r="K8" s="125"/>
      <c r="L8" s="125"/>
      <c r="M8" s="125"/>
      <c r="N8" s="123" t="s">
        <v>5</v>
      </c>
      <c r="O8" s="123"/>
      <c r="P8" s="123"/>
      <c r="Q8" s="123"/>
      <c r="R8" s="123"/>
      <c r="S8" s="123"/>
    </row>
    <row r="9" spans="1:19" s="84" customFormat="1" ht="9.9499999999999993" customHeight="1" x14ac:dyDescent="0.25">
      <c r="A9" s="37"/>
      <c r="B9" s="37"/>
      <c r="C9" s="37"/>
      <c r="D9" s="37"/>
      <c r="E9" s="37"/>
      <c r="F9" s="37"/>
      <c r="G9" s="37"/>
      <c r="H9" s="37"/>
      <c r="I9" s="37"/>
      <c r="J9" s="37"/>
      <c r="K9" s="37"/>
      <c r="L9" s="37"/>
      <c r="M9" s="37"/>
      <c r="N9" s="37"/>
      <c r="O9" s="37"/>
      <c r="P9" s="37"/>
      <c r="Q9" s="37"/>
      <c r="R9" s="37"/>
      <c r="S9" s="37"/>
    </row>
    <row r="10" spans="1:19" s="86" customFormat="1" ht="46.5" customHeight="1" x14ac:dyDescent="0.25">
      <c r="A10" s="5" t="s">
        <v>43</v>
      </c>
      <c r="B10" s="5" t="s">
        <v>14</v>
      </c>
      <c r="C10" s="5" t="s">
        <v>15</v>
      </c>
      <c r="D10" s="5" t="s">
        <v>44</v>
      </c>
      <c r="E10" s="5" t="s">
        <v>1390</v>
      </c>
      <c r="F10" s="5" t="s">
        <v>49</v>
      </c>
      <c r="G10" s="5" t="s">
        <v>46</v>
      </c>
      <c r="H10" s="5" t="s">
        <v>17</v>
      </c>
      <c r="I10" s="5" t="s">
        <v>50</v>
      </c>
      <c r="J10" s="5" t="s">
        <v>16</v>
      </c>
      <c r="K10" s="5" t="s">
        <v>18</v>
      </c>
      <c r="L10" s="5" t="s">
        <v>3</v>
      </c>
      <c r="M10" s="5" t="s">
        <v>4</v>
      </c>
      <c r="N10" s="5" t="s">
        <v>6</v>
      </c>
      <c r="O10" s="5" t="s">
        <v>7</v>
      </c>
      <c r="P10" s="5" t="s">
        <v>8</v>
      </c>
      <c r="Q10" s="5" t="s">
        <v>9</v>
      </c>
      <c r="R10" s="5" t="s">
        <v>10</v>
      </c>
      <c r="S10" s="5" t="s">
        <v>11</v>
      </c>
    </row>
    <row r="11" spans="1:19" s="90" customFormat="1" ht="75.75" customHeight="1" x14ac:dyDescent="0.25">
      <c r="A11" s="15" t="s">
        <v>110</v>
      </c>
      <c r="B11" s="15" t="s">
        <v>60</v>
      </c>
      <c r="C11" s="15" t="s">
        <v>73</v>
      </c>
      <c r="D11" s="15" t="s">
        <v>101</v>
      </c>
      <c r="E11" s="61" t="s">
        <v>107</v>
      </c>
      <c r="F11" s="62" t="s">
        <v>109</v>
      </c>
      <c r="G11" s="18" t="s">
        <v>111</v>
      </c>
      <c r="H11" s="15" t="s">
        <v>137</v>
      </c>
      <c r="I11" s="16" t="s">
        <v>120</v>
      </c>
      <c r="J11" s="20">
        <v>43647</v>
      </c>
      <c r="K11" s="16">
        <v>10</v>
      </c>
      <c r="L11" s="87">
        <v>0</v>
      </c>
      <c r="M11" s="88">
        <f t="shared" ref="M11:M20" si="0">(K11*(L11/100))</f>
        <v>0</v>
      </c>
      <c r="N11" s="126" t="s">
        <v>1391</v>
      </c>
      <c r="O11" s="16">
        <v>2</v>
      </c>
      <c r="P11" s="16">
        <v>3</v>
      </c>
      <c r="Q11" s="89" t="str">
        <f t="shared" ref="Q11:Q74" si="1">IF($O11*$P11&lt;=0,"",(IF($O11*$P11=9,"ALTO",IF($O11*$P11=6,"ALTO",IF($O11*$P11=4,"MEDIO",IF($O11*$P11=3,"MEDIO",IF($O11*$P11=2,"BAJO",IF($O11*$P11=1,"BAJO",0))))))))</f>
        <v>ALTO</v>
      </c>
      <c r="R11" s="15" t="s">
        <v>144</v>
      </c>
      <c r="S11" s="15"/>
    </row>
    <row r="12" spans="1:19" s="90" customFormat="1" ht="60" customHeight="1" x14ac:dyDescent="0.25">
      <c r="A12" s="15" t="s">
        <v>110</v>
      </c>
      <c r="B12" s="15" t="s">
        <v>60</v>
      </c>
      <c r="C12" s="15" t="s">
        <v>73</v>
      </c>
      <c r="D12" s="15" t="s">
        <v>101</v>
      </c>
      <c r="E12" s="61" t="s">
        <v>107</v>
      </c>
      <c r="F12" s="62" t="s">
        <v>109</v>
      </c>
      <c r="G12" s="18" t="s">
        <v>111</v>
      </c>
      <c r="H12" s="15" t="s">
        <v>137</v>
      </c>
      <c r="I12" s="16" t="s">
        <v>121</v>
      </c>
      <c r="J12" s="20">
        <v>43617</v>
      </c>
      <c r="K12" s="16">
        <v>10</v>
      </c>
      <c r="L12" s="87">
        <v>0</v>
      </c>
      <c r="M12" s="88">
        <f t="shared" si="0"/>
        <v>0</v>
      </c>
      <c r="N12" s="17" t="s">
        <v>146</v>
      </c>
      <c r="O12" s="16">
        <v>1</v>
      </c>
      <c r="P12" s="16">
        <v>3</v>
      </c>
      <c r="Q12" s="89" t="str">
        <f t="shared" si="1"/>
        <v>MEDIO</v>
      </c>
      <c r="R12" s="127" t="s">
        <v>1392</v>
      </c>
      <c r="S12" s="15"/>
    </row>
    <row r="13" spans="1:19" s="90" customFormat="1" ht="65.25" customHeight="1" x14ac:dyDescent="0.25">
      <c r="A13" s="15" t="s">
        <v>110</v>
      </c>
      <c r="B13" s="15" t="s">
        <v>60</v>
      </c>
      <c r="C13" s="15" t="s">
        <v>73</v>
      </c>
      <c r="D13" s="15" t="s">
        <v>101</v>
      </c>
      <c r="E13" s="61" t="s">
        <v>107</v>
      </c>
      <c r="F13" s="62" t="s">
        <v>109</v>
      </c>
      <c r="G13" s="18" t="s">
        <v>111</v>
      </c>
      <c r="H13" s="15" t="s">
        <v>137</v>
      </c>
      <c r="I13" s="23" t="s">
        <v>138</v>
      </c>
      <c r="J13" s="20">
        <v>43678</v>
      </c>
      <c r="K13" s="16">
        <v>10</v>
      </c>
      <c r="L13" s="87">
        <v>0</v>
      </c>
      <c r="M13" s="88">
        <f t="shared" si="0"/>
        <v>0</v>
      </c>
      <c r="N13" s="17" t="s">
        <v>124</v>
      </c>
      <c r="O13" s="16">
        <v>2</v>
      </c>
      <c r="P13" s="16">
        <v>2</v>
      </c>
      <c r="Q13" s="89" t="str">
        <f t="shared" si="1"/>
        <v>MEDIO</v>
      </c>
      <c r="R13" s="15" t="s">
        <v>145</v>
      </c>
      <c r="S13" s="15" t="s">
        <v>122</v>
      </c>
    </row>
    <row r="14" spans="1:19" s="90" customFormat="1" ht="99.75" customHeight="1" x14ac:dyDescent="0.25">
      <c r="A14" s="15" t="s">
        <v>110</v>
      </c>
      <c r="B14" s="15" t="s">
        <v>60</v>
      </c>
      <c r="C14" s="15" t="s">
        <v>73</v>
      </c>
      <c r="D14" s="15" t="s">
        <v>101</v>
      </c>
      <c r="E14" s="61" t="s">
        <v>107</v>
      </c>
      <c r="F14" s="62" t="s">
        <v>109</v>
      </c>
      <c r="G14" s="18" t="s">
        <v>111</v>
      </c>
      <c r="H14" s="15" t="s">
        <v>137</v>
      </c>
      <c r="I14" s="23" t="s">
        <v>123</v>
      </c>
      <c r="J14" s="20">
        <v>43617</v>
      </c>
      <c r="K14" s="16">
        <v>10</v>
      </c>
      <c r="L14" s="87">
        <v>0</v>
      </c>
      <c r="M14" s="88">
        <f t="shared" si="0"/>
        <v>0</v>
      </c>
      <c r="N14" s="17" t="s">
        <v>147</v>
      </c>
      <c r="O14" s="16">
        <v>1</v>
      </c>
      <c r="P14" s="16">
        <v>2</v>
      </c>
      <c r="Q14" s="89" t="str">
        <f t="shared" si="1"/>
        <v>BAJO</v>
      </c>
      <c r="R14" s="15" t="s">
        <v>125</v>
      </c>
      <c r="S14" s="15" t="s">
        <v>126</v>
      </c>
    </row>
    <row r="15" spans="1:19" s="90" customFormat="1" ht="63" customHeight="1" x14ac:dyDescent="0.25">
      <c r="A15" s="15" t="s">
        <v>110</v>
      </c>
      <c r="B15" s="15" t="s">
        <v>60</v>
      </c>
      <c r="C15" s="15" t="s">
        <v>73</v>
      </c>
      <c r="D15" s="15" t="s">
        <v>101</v>
      </c>
      <c r="E15" s="61" t="s">
        <v>107</v>
      </c>
      <c r="F15" s="62" t="s">
        <v>109</v>
      </c>
      <c r="G15" s="18" t="s">
        <v>111</v>
      </c>
      <c r="H15" s="15" t="s">
        <v>137</v>
      </c>
      <c r="I15" s="23" t="s">
        <v>127</v>
      </c>
      <c r="J15" s="20">
        <v>43800</v>
      </c>
      <c r="K15" s="16">
        <v>10</v>
      </c>
      <c r="L15" s="87">
        <v>0</v>
      </c>
      <c r="M15" s="88">
        <f t="shared" si="0"/>
        <v>0</v>
      </c>
      <c r="N15" s="17" t="s">
        <v>150</v>
      </c>
      <c r="O15" s="16">
        <v>1</v>
      </c>
      <c r="P15" s="16">
        <v>2</v>
      </c>
      <c r="Q15" s="89" t="str">
        <f t="shared" si="1"/>
        <v>BAJO</v>
      </c>
      <c r="R15" s="15" t="s">
        <v>125</v>
      </c>
      <c r="S15" s="15"/>
    </row>
    <row r="16" spans="1:19" s="90" customFormat="1" ht="101.25" customHeight="1" x14ac:dyDescent="0.25">
      <c r="A16" s="15" t="s">
        <v>110</v>
      </c>
      <c r="B16" s="15" t="s">
        <v>60</v>
      </c>
      <c r="C16" s="15" t="s">
        <v>73</v>
      </c>
      <c r="D16" s="15" t="s">
        <v>101</v>
      </c>
      <c r="E16" s="61" t="s">
        <v>107</v>
      </c>
      <c r="F16" s="62" t="s">
        <v>109</v>
      </c>
      <c r="G16" s="18" t="s">
        <v>111</v>
      </c>
      <c r="H16" s="15" t="s">
        <v>137</v>
      </c>
      <c r="I16" s="16" t="s">
        <v>128</v>
      </c>
      <c r="J16" s="20">
        <v>43678</v>
      </c>
      <c r="K16" s="16">
        <v>10</v>
      </c>
      <c r="L16" s="87">
        <v>0</v>
      </c>
      <c r="M16" s="88">
        <v>0</v>
      </c>
      <c r="N16" s="17" t="s">
        <v>140</v>
      </c>
      <c r="O16" s="16">
        <v>1</v>
      </c>
      <c r="P16" s="16">
        <v>2</v>
      </c>
      <c r="Q16" s="89" t="str">
        <f t="shared" si="1"/>
        <v>BAJO</v>
      </c>
      <c r="R16" s="15" t="s">
        <v>129</v>
      </c>
      <c r="S16" s="15"/>
    </row>
    <row r="17" spans="1:19" s="90" customFormat="1" ht="81.75" customHeight="1" x14ac:dyDescent="0.25">
      <c r="A17" s="15" t="s">
        <v>110</v>
      </c>
      <c r="B17" s="15" t="s">
        <v>60</v>
      </c>
      <c r="C17" s="15" t="s">
        <v>73</v>
      </c>
      <c r="D17" s="15" t="s">
        <v>101</v>
      </c>
      <c r="E17" s="61" t="s">
        <v>107</v>
      </c>
      <c r="F17" s="62" t="s">
        <v>109</v>
      </c>
      <c r="G17" s="18" t="s">
        <v>111</v>
      </c>
      <c r="H17" s="15" t="s">
        <v>137</v>
      </c>
      <c r="I17" s="16" t="s">
        <v>130</v>
      </c>
      <c r="J17" s="20">
        <v>43800</v>
      </c>
      <c r="K17" s="16">
        <v>10</v>
      </c>
      <c r="L17" s="87">
        <v>0</v>
      </c>
      <c r="M17" s="88">
        <v>0</v>
      </c>
      <c r="N17" s="126" t="s">
        <v>1391</v>
      </c>
      <c r="O17" s="16">
        <v>2</v>
      </c>
      <c r="P17" s="16">
        <v>2</v>
      </c>
      <c r="Q17" s="89" t="str">
        <f t="shared" si="1"/>
        <v>MEDIO</v>
      </c>
      <c r="R17" s="15" t="s">
        <v>143</v>
      </c>
      <c r="S17" s="15"/>
    </row>
    <row r="18" spans="1:19" s="90" customFormat="1" ht="84" customHeight="1" x14ac:dyDescent="0.25">
      <c r="A18" s="15" t="s">
        <v>110</v>
      </c>
      <c r="B18" s="15" t="s">
        <v>60</v>
      </c>
      <c r="C18" s="15" t="s">
        <v>73</v>
      </c>
      <c r="D18" s="15" t="s">
        <v>101</v>
      </c>
      <c r="E18" s="61" t="s">
        <v>107</v>
      </c>
      <c r="F18" s="62" t="s">
        <v>109</v>
      </c>
      <c r="G18" s="18" t="s">
        <v>111</v>
      </c>
      <c r="H18" s="15" t="s">
        <v>137</v>
      </c>
      <c r="I18" s="16" t="s">
        <v>136</v>
      </c>
      <c r="J18" s="20">
        <v>43800</v>
      </c>
      <c r="K18" s="16">
        <v>5</v>
      </c>
      <c r="L18" s="87">
        <v>0</v>
      </c>
      <c r="M18" s="88">
        <f t="shared" si="0"/>
        <v>0</v>
      </c>
      <c r="N18" s="126" t="s">
        <v>1393</v>
      </c>
      <c r="O18" s="16">
        <v>1</v>
      </c>
      <c r="P18" s="16">
        <v>2</v>
      </c>
      <c r="Q18" s="89" t="str">
        <f t="shared" si="1"/>
        <v>BAJO</v>
      </c>
      <c r="R18" s="15" t="s">
        <v>131</v>
      </c>
      <c r="S18" s="127" t="s">
        <v>1394</v>
      </c>
    </row>
    <row r="19" spans="1:19" s="90" customFormat="1" ht="45" customHeight="1" x14ac:dyDescent="0.25">
      <c r="A19" s="15" t="s">
        <v>110</v>
      </c>
      <c r="B19" s="15" t="s">
        <v>60</v>
      </c>
      <c r="C19" s="15" t="s">
        <v>73</v>
      </c>
      <c r="D19" s="15" t="s">
        <v>101</v>
      </c>
      <c r="E19" s="61" t="s">
        <v>107</v>
      </c>
      <c r="F19" s="62" t="s">
        <v>109</v>
      </c>
      <c r="G19" s="18" t="s">
        <v>111</v>
      </c>
      <c r="H19" s="15" t="s">
        <v>137</v>
      </c>
      <c r="I19" s="16" t="s">
        <v>135</v>
      </c>
      <c r="J19" s="20">
        <v>43800</v>
      </c>
      <c r="K19" s="16">
        <v>5</v>
      </c>
      <c r="L19" s="87">
        <v>0</v>
      </c>
      <c r="M19" s="88">
        <f t="shared" si="0"/>
        <v>0</v>
      </c>
      <c r="N19" s="17" t="s">
        <v>132</v>
      </c>
      <c r="O19" s="16">
        <v>1</v>
      </c>
      <c r="P19" s="16">
        <v>3</v>
      </c>
      <c r="Q19" s="89" t="str">
        <f t="shared" si="1"/>
        <v>MEDIO</v>
      </c>
      <c r="R19" s="15" t="s">
        <v>142</v>
      </c>
      <c r="S19" s="15"/>
    </row>
    <row r="20" spans="1:19" s="90" customFormat="1" ht="45" customHeight="1" x14ac:dyDescent="0.25">
      <c r="A20" s="15" t="s">
        <v>110</v>
      </c>
      <c r="B20" s="15" t="s">
        <v>60</v>
      </c>
      <c r="C20" s="15" t="s">
        <v>73</v>
      </c>
      <c r="D20" s="15" t="s">
        <v>101</v>
      </c>
      <c r="E20" s="61" t="s">
        <v>107</v>
      </c>
      <c r="F20" s="62" t="s">
        <v>109</v>
      </c>
      <c r="G20" s="18" t="s">
        <v>111</v>
      </c>
      <c r="H20" s="15" t="s">
        <v>137</v>
      </c>
      <c r="I20" s="16" t="s">
        <v>133</v>
      </c>
      <c r="J20" s="20">
        <v>43800</v>
      </c>
      <c r="K20" s="16">
        <v>5</v>
      </c>
      <c r="L20" s="87">
        <v>0</v>
      </c>
      <c r="M20" s="88">
        <f t="shared" si="0"/>
        <v>0</v>
      </c>
      <c r="N20" s="17" t="s">
        <v>119</v>
      </c>
      <c r="O20" s="16">
        <v>1</v>
      </c>
      <c r="P20" s="16">
        <v>3</v>
      </c>
      <c r="Q20" s="89" t="str">
        <f t="shared" si="1"/>
        <v>MEDIO</v>
      </c>
      <c r="R20" s="127" t="s">
        <v>141</v>
      </c>
      <c r="S20" s="15"/>
    </row>
    <row r="21" spans="1:19" s="90" customFormat="1" ht="45" customHeight="1" x14ac:dyDescent="0.25">
      <c r="A21" s="15" t="s">
        <v>108</v>
      </c>
      <c r="B21" s="15" t="s">
        <v>21</v>
      </c>
      <c r="C21" s="15" t="s">
        <v>25</v>
      </c>
      <c r="D21" s="15" t="s">
        <v>86</v>
      </c>
      <c r="E21" s="61" t="s">
        <v>107</v>
      </c>
      <c r="F21" s="62" t="s">
        <v>112</v>
      </c>
      <c r="G21" s="61" t="s">
        <v>114</v>
      </c>
      <c r="H21" s="15" t="s">
        <v>117</v>
      </c>
      <c r="I21" s="16" t="s">
        <v>115</v>
      </c>
      <c r="J21" s="20">
        <v>43800</v>
      </c>
      <c r="K21" s="16">
        <v>5</v>
      </c>
      <c r="L21" s="87">
        <v>0</v>
      </c>
      <c r="M21" s="88">
        <f>(K21*(L21/100))</f>
        <v>0</v>
      </c>
      <c r="N21" s="17" t="s">
        <v>118</v>
      </c>
      <c r="O21" s="16">
        <v>1</v>
      </c>
      <c r="P21" s="16">
        <v>3</v>
      </c>
      <c r="Q21" s="89" t="str">
        <f t="shared" si="1"/>
        <v>MEDIO</v>
      </c>
      <c r="R21" s="127" t="s">
        <v>141</v>
      </c>
      <c r="S21" s="15"/>
    </row>
    <row r="22" spans="1:19" s="90" customFormat="1" ht="53.25" customHeight="1" x14ac:dyDescent="0.25">
      <c r="A22" s="15" t="s">
        <v>108</v>
      </c>
      <c r="B22" s="15" t="s">
        <v>21</v>
      </c>
      <c r="C22" s="15" t="s">
        <v>25</v>
      </c>
      <c r="D22" s="15" t="s">
        <v>86</v>
      </c>
      <c r="E22" s="61" t="s">
        <v>107</v>
      </c>
      <c r="F22" s="62" t="s">
        <v>148</v>
      </c>
      <c r="G22" s="61" t="s">
        <v>113</v>
      </c>
      <c r="H22" s="15" t="s">
        <v>117</v>
      </c>
      <c r="I22" s="16" t="s">
        <v>116</v>
      </c>
      <c r="J22" s="20">
        <v>43800</v>
      </c>
      <c r="K22" s="16">
        <v>5</v>
      </c>
      <c r="L22" s="87">
        <v>0</v>
      </c>
      <c r="M22" s="88">
        <f>(K22*(L22/100))</f>
        <v>0</v>
      </c>
      <c r="N22" s="17" t="s">
        <v>118</v>
      </c>
      <c r="O22" s="16">
        <v>1</v>
      </c>
      <c r="P22" s="16">
        <v>3</v>
      </c>
      <c r="Q22" s="89" t="str">
        <f t="shared" si="1"/>
        <v>MEDIO</v>
      </c>
      <c r="R22" s="127" t="s">
        <v>141</v>
      </c>
      <c r="S22" s="15"/>
    </row>
    <row r="23" spans="1:19" s="90" customFormat="1" ht="63.75" customHeight="1" x14ac:dyDescent="0.25">
      <c r="A23" s="15" t="s">
        <v>108</v>
      </c>
      <c r="B23" s="15" t="s">
        <v>21</v>
      </c>
      <c r="C23" s="15" t="s">
        <v>25</v>
      </c>
      <c r="D23" s="15" t="s">
        <v>86</v>
      </c>
      <c r="E23" s="61" t="s">
        <v>107</v>
      </c>
      <c r="F23" s="61" t="s">
        <v>149</v>
      </c>
      <c r="G23" s="61" t="s">
        <v>134</v>
      </c>
      <c r="H23" s="15" t="s">
        <v>117</v>
      </c>
      <c r="I23" s="16" t="s">
        <v>139</v>
      </c>
      <c r="J23" s="20">
        <v>43800</v>
      </c>
      <c r="K23" s="16">
        <v>5</v>
      </c>
      <c r="L23" s="87">
        <v>0</v>
      </c>
      <c r="M23" s="88">
        <f>(K23*(L23/100))</f>
        <v>0</v>
      </c>
      <c r="N23" s="15" t="s">
        <v>118</v>
      </c>
      <c r="O23" s="16">
        <v>1</v>
      </c>
      <c r="P23" s="16">
        <v>3</v>
      </c>
      <c r="Q23" s="89" t="str">
        <f t="shared" si="1"/>
        <v>MEDIO</v>
      </c>
      <c r="R23" s="15" t="s">
        <v>141</v>
      </c>
      <c r="S23" s="15"/>
    </row>
    <row r="24" spans="1:19" s="91" customFormat="1" ht="45" x14ac:dyDescent="0.25">
      <c r="A24" s="15" t="s">
        <v>151</v>
      </c>
      <c r="B24" s="15" t="s">
        <v>21</v>
      </c>
      <c r="C24" s="15" t="s">
        <v>25</v>
      </c>
      <c r="D24" s="15" t="s">
        <v>152</v>
      </c>
      <c r="E24" s="61" t="s">
        <v>153</v>
      </c>
      <c r="F24" s="61" t="s">
        <v>154</v>
      </c>
      <c r="G24" s="63" t="s">
        <v>155</v>
      </c>
      <c r="H24" s="128" t="s">
        <v>1395</v>
      </c>
      <c r="I24" s="15" t="s">
        <v>156</v>
      </c>
      <c r="J24" s="20" t="s">
        <v>157</v>
      </c>
      <c r="K24" s="16">
        <v>30</v>
      </c>
      <c r="L24" s="87"/>
      <c r="M24" s="88">
        <f t="shared" ref="M24:M42" si="2">(K24*(L24/100))</f>
        <v>0</v>
      </c>
      <c r="N24" s="121" t="s">
        <v>162</v>
      </c>
      <c r="O24" s="16">
        <v>2</v>
      </c>
      <c r="P24" s="16">
        <v>2</v>
      </c>
      <c r="Q24" s="89" t="str">
        <f t="shared" si="1"/>
        <v>MEDIO</v>
      </c>
      <c r="R24" s="15" t="s">
        <v>158</v>
      </c>
      <c r="S24" s="15"/>
    </row>
    <row r="25" spans="1:19" s="91" customFormat="1" ht="45" x14ac:dyDescent="0.25">
      <c r="A25" s="15" t="s">
        <v>151</v>
      </c>
      <c r="B25" s="15" t="s">
        <v>21</v>
      </c>
      <c r="C25" s="15" t="s">
        <v>25</v>
      </c>
      <c r="D25" s="15" t="s">
        <v>152</v>
      </c>
      <c r="E25" s="61" t="s">
        <v>153</v>
      </c>
      <c r="F25" s="62" t="s">
        <v>159</v>
      </c>
      <c r="G25" s="63" t="s">
        <v>160</v>
      </c>
      <c r="H25" s="128" t="s">
        <v>1395</v>
      </c>
      <c r="I25" s="127" t="s">
        <v>1396</v>
      </c>
      <c r="J25" s="20" t="s">
        <v>157</v>
      </c>
      <c r="K25" s="16">
        <v>30</v>
      </c>
      <c r="L25" s="87"/>
      <c r="M25" s="88">
        <f t="shared" si="2"/>
        <v>0</v>
      </c>
      <c r="N25" s="126" t="s">
        <v>162</v>
      </c>
      <c r="O25" s="16">
        <v>2</v>
      </c>
      <c r="P25" s="16">
        <v>2</v>
      </c>
      <c r="Q25" s="89" t="str">
        <f t="shared" si="1"/>
        <v>MEDIO</v>
      </c>
      <c r="R25" s="127" t="s">
        <v>1397</v>
      </c>
      <c r="S25" s="15"/>
    </row>
    <row r="26" spans="1:19" s="91" customFormat="1" ht="45" x14ac:dyDescent="0.25">
      <c r="A26" s="15" t="s">
        <v>151</v>
      </c>
      <c r="B26" s="15" t="s">
        <v>21</v>
      </c>
      <c r="C26" s="15" t="s">
        <v>25</v>
      </c>
      <c r="D26" s="15" t="s">
        <v>152</v>
      </c>
      <c r="E26" s="61" t="s">
        <v>153</v>
      </c>
      <c r="F26" s="62" t="s">
        <v>161</v>
      </c>
      <c r="G26" s="63" t="s">
        <v>160</v>
      </c>
      <c r="H26" s="128" t="s">
        <v>1395</v>
      </c>
      <c r="I26" s="127" t="s">
        <v>1396</v>
      </c>
      <c r="J26" s="20" t="s">
        <v>157</v>
      </c>
      <c r="K26" s="16">
        <v>10</v>
      </c>
      <c r="L26" s="87"/>
      <c r="M26" s="88">
        <f t="shared" si="2"/>
        <v>0</v>
      </c>
      <c r="N26" s="17" t="s">
        <v>162</v>
      </c>
      <c r="O26" s="16">
        <v>2</v>
      </c>
      <c r="P26" s="16">
        <v>2</v>
      </c>
      <c r="Q26" s="89" t="str">
        <f t="shared" si="1"/>
        <v>MEDIO</v>
      </c>
      <c r="R26" s="127" t="s">
        <v>1397</v>
      </c>
      <c r="S26" s="15"/>
    </row>
    <row r="27" spans="1:19" s="91" customFormat="1" ht="45" x14ac:dyDescent="0.25">
      <c r="A27" s="15" t="s">
        <v>151</v>
      </c>
      <c r="B27" s="15" t="s">
        <v>21</v>
      </c>
      <c r="C27" s="15" t="s">
        <v>25</v>
      </c>
      <c r="D27" s="15" t="s">
        <v>152</v>
      </c>
      <c r="E27" s="61" t="s">
        <v>153</v>
      </c>
      <c r="F27" s="62" t="s">
        <v>161</v>
      </c>
      <c r="G27" s="63" t="s">
        <v>160</v>
      </c>
      <c r="H27" s="128" t="s">
        <v>1395</v>
      </c>
      <c r="I27" s="15" t="s">
        <v>163</v>
      </c>
      <c r="J27" s="20" t="s">
        <v>157</v>
      </c>
      <c r="K27" s="16">
        <v>15</v>
      </c>
      <c r="L27" s="87"/>
      <c r="M27" s="88">
        <f t="shared" si="2"/>
        <v>0</v>
      </c>
      <c r="N27" s="17" t="s">
        <v>162</v>
      </c>
      <c r="O27" s="16">
        <v>2</v>
      </c>
      <c r="P27" s="16">
        <v>2</v>
      </c>
      <c r="Q27" s="89" t="str">
        <f t="shared" si="1"/>
        <v>MEDIO</v>
      </c>
      <c r="R27" s="15" t="s">
        <v>164</v>
      </c>
      <c r="S27" s="15"/>
    </row>
    <row r="28" spans="1:19" s="91" customFormat="1" ht="45" x14ac:dyDescent="0.25">
      <c r="A28" s="15" t="s">
        <v>151</v>
      </c>
      <c r="B28" s="15" t="s">
        <v>21</v>
      </c>
      <c r="C28" s="15" t="s">
        <v>25</v>
      </c>
      <c r="D28" s="15" t="s">
        <v>152</v>
      </c>
      <c r="E28" s="61" t="s">
        <v>153</v>
      </c>
      <c r="F28" s="62" t="s">
        <v>165</v>
      </c>
      <c r="G28" s="63" t="s">
        <v>160</v>
      </c>
      <c r="H28" s="128" t="s">
        <v>1398</v>
      </c>
      <c r="I28" s="15" t="s">
        <v>166</v>
      </c>
      <c r="J28" s="20" t="s">
        <v>157</v>
      </c>
      <c r="K28" s="16">
        <v>15</v>
      </c>
      <c r="L28" s="87"/>
      <c r="M28" s="88">
        <f t="shared" si="2"/>
        <v>0</v>
      </c>
      <c r="N28" s="126" t="s">
        <v>1399</v>
      </c>
      <c r="O28" s="16">
        <v>2</v>
      </c>
      <c r="P28" s="16">
        <v>2</v>
      </c>
      <c r="Q28" s="89" t="str">
        <f t="shared" si="1"/>
        <v>MEDIO</v>
      </c>
      <c r="R28" s="15" t="s">
        <v>164</v>
      </c>
      <c r="S28" s="15"/>
    </row>
    <row r="29" spans="1:19" s="91" customFormat="1" ht="105" x14ac:dyDescent="0.25">
      <c r="A29" s="15" t="s">
        <v>108</v>
      </c>
      <c r="B29" s="15" t="s">
        <v>21</v>
      </c>
      <c r="C29" s="15" t="s">
        <v>26</v>
      </c>
      <c r="D29" s="15" t="s">
        <v>41</v>
      </c>
      <c r="E29" s="61" t="s">
        <v>167</v>
      </c>
      <c r="F29" s="61" t="s">
        <v>168</v>
      </c>
      <c r="G29" s="18" t="s">
        <v>169</v>
      </c>
      <c r="H29" s="19" t="s">
        <v>170</v>
      </c>
      <c r="I29" s="16" t="s">
        <v>171</v>
      </c>
      <c r="J29" s="20" t="s">
        <v>172</v>
      </c>
      <c r="K29" s="16">
        <v>20</v>
      </c>
      <c r="L29" s="87"/>
      <c r="M29" s="88">
        <f t="shared" si="2"/>
        <v>0</v>
      </c>
      <c r="N29" s="129" t="s">
        <v>1400</v>
      </c>
      <c r="O29" s="16">
        <v>1</v>
      </c>
      <c r="P29" s="16">
        <v>2</v>
      </c>
      <c r="Q29" s="89" t="str">
        <f t="shared" si="1"/>
        <v>BAJO</v>
      </c>
      <c r="R29" s="16" t="s">
        <v>173</v>
      </c>
      <c r="S29" s="16"/>
    </row>
    <row r="30" spans="1:19" s="91" customFormat="1" ht="45" x14ac:dyDescent="0.25">
      <c r="A30" s="15" t="s">
        <v>108</v>
      </c>
      <c r="B30" s="15" t="s">
        <v>21</v>
      </c>
      <c r="C30" s="15" t="s">
        <v>26</v>
      </c>
      <c r="D30" s="15" t="s">
        <v>41</v>
      </c>
      <c r="E30" s="61" t="s">
        <v>167</v>
      </c>
      <c r="F30" s="62" t="s">
        <v>174</v>
      </c>
      <c r="G30" s="61" t="s">
        <v>175</v>
      </c>
      <c r="H30" s="16" t="s">
        <v>176</v>
      </c>
      <c r="I30" s="16" t="s">
        <v>177</v>
      </c>
      <c r="J30" s="20" t="s">
        <v>178</v>
      </c>
      <c r="K30" s="16">
        <v>20</v>
      </c>
      <c r="L30" s="87"/>
      <c r="M30" s="88">
        <f t="shared" si="2"/>
        <v>0</v>
      </c>
      <c r="N30" s="78" t="s">
        <v>179</v>
      </c>
      <c r="O30" s="16">
        <v>2</v>
      </c>
      <c r="P30" s="16">
        <v>2</v>
      </c>
      <c r="Q30" s="89" t="str">
        <f t="shared" si="1"/>
        <v>MEDIO</v>
      </c>
      <c r="R30" s="16" t="s">
        <v>180</v>
      </c>
      <c r="S30" s="16"/>
    </row>
    <row r="31" spans="1:19" s="91" customFormat="1" ht="75" x14ac:dyDescent="0.25">
      <c r="A31" s="15" t="s">
        <v>108</v>
      </c>
      <c r="B31" s="15" t="s">
        <v>21</v>
      </c>
      <c r="C31" s="15" t="s">
        <v>26</v>
      </c>
      <c r="D31" s="15" t="s">
        <v>41</v>
      </c>
      <c r="E31" s="61" t="s">
        <v>167</v>
      </c>
      <c r="F31" s="62" t="s">
        <v>181</v>
      </c>
      <c r="G31" s="61" t="s">
        <v>182</v>
      </c>
      <c r="H31" s="16" t="s">
        <v>183</v>
      </c>
      <c r="I31" s="16" t="s">
        <v>184</v>
      </c>
      <c r="J31" s="20" t="s">
        <v>185</v>
      </c>
      <c r="K31" s="16">
        <v>10</v>
      </c>
      <c r="L31" s="87"/>
      <c r="M31" s="88">
        <f t="shared" si="2"/>
        <v>0</v>
      </c>
      <c r="N31" s="78" t="s">
        <v>186</v>
      </c>
      <c r="O31" s="16">
        <v>2</v>
      </c>
      <c r="P31" s="16">
        <v>2</v>
      </c>
      <c r="Q31" s="89" t="str">
        <f t="shared" si="1"/>
        <v>MEDIO</v>
      </c>
      <c r="R31" s="16" t="s">
        <v>187</v>
      </c>
      <c r="S31" s="16"/>
    </row>
    <row r="32" spans="1:19" s="91" customFormat="1" ht="60" x14ac:dyDescent="0.25">
      <c r="A32" s="15" t="s">
        <v>108</v>
      </c>
      <c r="B32" s="15" t="s">
        <v>21</v>
      </c>
      <c r="C32" s="15" t="s">
        <v>26</v>
      </c>
      <c r="D32" s="15" t="s">
        <v>41</v>
      </c>
      <c r="E32" s="61" t="s">
        <v>167</v>
      </c>
      <c r="F32" s="62" t="s">
        <v>181</v>
      </c>
      <c r="G32" s="61" t="s">
        <v>188</v>
      </c>
      <c r="H32" s="16" t="s">
        <v>189</v>
      </c>
      <c r="I32" s="16" t="s">
        <v>190</v>
      </c>
      <c r="J32" s="20" t="s">
        <v>185</v>
      </c>
      <c r="K32" s="16">
        <v>10</v>
      </c>
      <c r="L32" s="87"/>
      <c r="M32" s="88">
        <f t="shared" si="2"/>
        <v>0</v>
      </c>
      <c r="N32" s="78" t="s">
        <v>191</v>
      </c>
      <c r="O32" s="16">
        <v>1</v>
      </c>
      <c r="P32" s="16">
        <v>3</v>
      </c>
      <c r="Q32" s="89" t="str">
        <f t="shared" si="1"/>
        <v>MEDIO</v>
      </c>
      <c r="R32" s="130" t="s">
        <v>1401</v>
      </c>
      <c r="S32" s="16"/>
    </row>
    <row r="33" spans="1:19" s="91" customFormat="1" ht="45" x14ac:dyDescent="0.25">
      <c r="A33" s="15" t="s">
        <v>108</v>
      </c>
      <c r="B33" s="15" t="s">
        <v>21</v>
      </c>
      <c r="C33" s="15" t="s">
        <v>26</v>
      </c>
      <c r="D33" s="15" t="s">
        <v>41</v>
      </c>
      <c r="E33" s="61" t="s">
        <v>167</v>
      </c>
      <c r="F33" s="62" t="s">
        <v>192</v>
      </c>
      <c r="G33" s="61" t="s">
        <v>193</v>
      </c>
      <c r="H33" s="19" t="s">
        <v>194</v>
      </c>
      <c r="I33" s="16" t="s">
        <v>195</v>
      </c>
      <c r="J33" s="20" t="s">
        <v>185</v>
      </c>
      <c r="K33" s="16">
        <v>20</v>
      </c>
      <c r="L33" s="87"/>
      <c r="M33" s="88">
        <f t="shared" si="2"/>
        <v>0</v>
      </c>
      <c r="N33" s="78" t="s">
        <v>196</v>
      </c>
      <c r="O33" s="16">
        <v>1</v>
      </c>
      <c r="P33" s="16">
        <v>2</v>
      </c>
      <c r="Q33" s="89" t="str">
        <f t="shared" si="1"/>
        <v>BAJO</v>
      </c>
      <c r="R33" s="16" t="s">
        <v>197</v>
      </c>
      <c r="S33" s="16"/>
    </row>
    <row r="34" spans="1:19" s="91" customFormat="1" ht="75" x14ac:dyDescent="0.25">
      <c r="A34" s="15" t="s">
        <v>108</v>
      </c>
      <c r="B34" s="15" t="s">
        <v>21</v>
      </c>
      <c r="C34" s="15" t="s">
        <v>26</v>
      </c>
      <c r="D34" s="15" t="s">
        <v>41</v>
      </c>
      <c r="E34" s="61" t="s">
        <v>167</v>
      </c>
      <c r="F34" s="62" t="s">
        <v>198</v>
      </c>
      <c r="G34" s="61" t="s">
        <v>199</v>
      </c>
      <c r="H34" s="16" t="s">
        <v>200</v>
      </c>
      <c r="I34" s="16" t="s">
        <v>201</v>
      </c>
      <c r="J34" s="20" t="s">
        <v>185</v>
      </c>
      <c r="K34" s="16">
        <v>20</v>
      </c>
      <c r="L34" s="87"/>
      <c r="M34" s="88">
        <f t="shared" si="2"/>
        <v>0</v>
      </c>
      <c r="N34" s="129" t="s">
        <v>1402</v>
      </c>
      <c r="O34" s="16">
        <v>1</v>
      </c>
      <c r="P34" s="16">
        <v>3</v>
      </c>
      <c r="Q34" s="89" t="str">
        <f t="shared" si="1"/>
        <v>MEDIO</v>
      </c>
      <c r="R34" s="16" t="s">
        <v>202</v>
      </c>
      <c r="S34" s="16"/>
    </row>
    <row r="35" spans="1:19" s="91" customFormat="1" ht="105" x14ac:dyDescent="0.25">
      <c r="A35" s="15" t="s">
        <v>203</v>
      </c>
      <c r="B35" s="15" t="s">
        <v>19</v>
      </c>
      <c r="C35" s="15" t="s">
        <v>22</v>
      </c>
      <c r="D35" s="15" t="s">
        <v>31</v>
      </c>
      <c r="E35" s="61" t="s">
        <v>204</v>
      </c>
      <c r="F35" s="130" t="s">
        <v>1403</v>
      </c>
      <c r="G35" s="18" t="s">
        <v>205</v>
      </c>
      <c r="H35" s="131" t="s">
        <v>1404</v>
      </c>
      <c r="I35" s="15" t="s">
        <v>206</v>
      </c>
      <c r="J35" s="20" t="s">
        <v>178</v>
      </c>
      <c r="K35" s="16">
        <v>15</v>
      </c>
      <c r="L35" s="87">
        <v>0</v>
      </c>
      <c r="M35" s="88">
        <f t="shared" si="2"/>
        <v>0</v>
      </c>
      <c r="N35" s="17" t="s">
        <v>207</v>
      </c>
      <c r="O35" s="16">
        <v>2</v>
      </c>
      <c r="P35" s="16">
        <v>2</v>
      </c>
      <c r="Q35" s="89" t="str">
        <f t="shared" si="1"/>
        <v>MEDIO</v>
      </c>
      <c r="R35" s="15" t="s">
        <v>208</v>
      </c>
      <c r="S35" s="15"/>
    </row>
    <row r="36" spans="1:19" s="91" customFormat="1" ht="60" x14ac:dyDescent="0.25">
      <c r="A36" s="15" t="s">
        <v>203</v>
      </c>
      <c r="B36" s="15" t="s">
        <v>19</v>
      </c>
      <c r="C36" s="15" t="s">
        <v>22</v>
      </c>
      <c r="D36" s="15" t="s">
        <v>31</v>
      </c>
      <c r="E36" s="61" t="s">
        <v>204</v>
      </c>
      <c r="F36" s="62" t="s">
        <v>209</v>
      </c>
      <c r="G36" s="61" t="s">
        <v>210</v>
      </c>
      <c r="H36" s="131" t="s">
        <v>1405</v>
      </c>
      <c r="I36" s="132" t="s">
        <v>1406</v>
      </c>
      <c r="J36" s="20" t="s">
        <v>178</v>
      </c>
      <c r="K36" s="16">
        <v>15</v>
      </c>
      <c r="L36" s="87">
        <v>0</v>
      </c>
      <c r="M36" s="88">
        <f t="shared" si="2"/>
        <v>0</v>
      </c>
      <c r="N36" s="17" t="s">
        <v>211</v>
      </c>
      <c r="O36" s="16">
        <v>1</v>
      </c>
      <c r="P36" s="16">
        <v>1</v>
      </c>
      <c r="Q36" s="89" t="str">
        <f t="shared" si="1"/>
        <v>BAJO</v>
      </c>
      <c r="R36" s="15" t="s">
        <v>212</v>
      </c>
      <c r="S36" s="15"/>
    </row>
    <row r="37" spans="1:19" s="91" customFormat="1" ht="105" x14ac:dyDescent="0.25">
      <c r="A37" s="15" t="s">
        <v>203</v>
      </c>
      <c r="B37" s="15" t="s">
        <v>19</v>
      </c>
      <c r="C37" s="15" t="s">
        <v>22</v>
      </c>
      <c r="D37" s="15" t="s">
        <v>31</v>
      </c>
      <c r="E37" s="61" t="s">
        <v>204</v>
      </c>
      <c r="F37" s="133" t="s">
        <v>1407</v>
      </c>
      <c r="G37" s="127" t="s">
        <v>1408</v>
      </c>
      <c r="H37" s="21" t="s">
        <v>213</v>
      </c>
      <c r="I37" s="15" t="s">
        <v>214</v>
      </c>
      <c r="J37" s="20" t="s">
        <v>178</v>
      </c>
      <c r="K37" s="16">
        <v>10</v>
      </c>
      <c r="L37" s="87">
        <v>0</v>
      </c>
      <c r="M37" s="88">
        <f t="shared" si="2"/>
        <v>0</v>
      </c>
      <c r="N37" s="17" t="s">
        <v>215</v>
      </c>
      <c r="O37" s="16">
        <v>2</v>
      </c>
      <c r="P37" s="16">
        <v>2</v>
      </c>
      <c r="Q37" s="89" t="str">
        <f t="shared" si="1"/>
        <v>MEDIO</v>
      </c>
      <c r="R37" s="15" t="s">
        <v>216</v>
      </c>
      <c r="S37" s="15"/>
    </row>
    <row r="38" spans="1:19" s="91" customFormat="1" ht="105" x14ac:dyDescent="0.25">
      <c r="A38" s="15" t="s">
        <v>203</v>
      </c>
      <c r="B38" s="15" t="s">
        <v>19</v>
      </c>
      <c r="C38" s="15" t="s">
        <v>23</v>
      </c>
      <c r="D38" s="15" t="s">
        <v>79</v>
      </c>
      <c r="E38" s="61" t="s">
        <v>204</v>
      </c>
      <c r="F38" s="64" t="s">
        <v>217</v>
      </c>
      <c r="G38" s="63" t="str">
        <f>+G39</f>
        <v>Número de proyectos presentados / Número de proyecto aprobados</v>
      </c>
      <c r="H38" s="21" t="s">
        <v>218</v>
      </c>
      <c r="I38" s="15" t="s">
        <v>219</v>
      </c>
      <c r="J38" s="20" t="s">
        <v>178</v>
      </c>
      <c r="K38" s="16">
        <v>10</v>
      </c>
      <c r="L38" s="87">
        <v>0</v>
      </c>
      <c r="M38" s="88">
        <v>0</v>
      </c>
      <c r="N38" s="17" t="s">
        <v>220</v>
      </c>
      <c r="O38" s="16">
        <v>2</v>
      </c>
      <c r="P38" s="16">
        <v>2</v>
      </c>
      <c r="Q38" s="89" t="str">
        <f t="shared" si="1"/>
        <v>MEDIO</v>
      </c>
      <c r="R38" s="15" t="s">
        <v>221</v>
      </c>
      <c r="S38" s="15"/>
    </row>
    <row r="39" spans="1:19" s="91" customFormat="1" ht="60" x14ac:dyDescent="0.25">
      <c r="A39" s="15" t="s">
        <v>203</v>
      </c>
      <c r="B39" s="15" t="s">
        <v>19</v>
      </c>
      <c r="C39" s="15" t="s">
        <v>23</v>
      </c>
      <c r="D39" s="15" t="s">
        <v>79</v>
      </c>
      <c r="E39" s="61" t="s">
        <v>204</v>
      </c>
      <c r="F39" s="64" t="s">
        <v>222</v>
      </c>
      <c r="G39" s="63" t="s">
        <v>223</v>
      </c>
      <c r="H39" s="131" t="s">
        <v>1409</v>
      </c>
      <c r="I39" s="132" t="s">
        <v>1410</v>
      </c>
      <c r="J39" s="20" t="s">
        <v>178</v>
      </c>
      <c r="K39" s="16">
        <v>15</v>
      </c>
      <c r="L39" s="87">
        <v>0</v>
      </c>
      <c r="M39" s="88">
        <f t="shared" si="2"/>
        <v>0</v>
      </c>
      <c r="N39" s="17" t="s">
        <v>224</v>
      </c>
      <c r="O39" s="16">
        <v>2</v>
      </c>
      <c r="P39" s="16">
        <v>2</v>
      </c>
      <c r="Q39" s="89" t="str">
        <f t="shared" si="1"/>
        <v>MEDIO</v>
      </c>
      <c r="R39" s="15" t="s">
        <v>225</v>
      </c>
      <c r="S39" s="15"/>
    </row>
    <row r="40" spans="1:19" s="91" customFormat="1" ht="60" x14ac:dyDescent="0.25">
      <c r="A40" s="15" t="s">
        <v>203</v>
      </c>
      <c r="B40" s="15" t="s">
        <v>19</v>
      </c>
      <c r="C40" s="15" t="s">
        <v>23</v>
      </c>
      <c r="D40" s="15" t="s">
        <v>79</v>
      </c>
      <c r="E40" s="61" t="s">
        <v>204</v>
      </c>
      <c r="F40" s="64" t="s">
        <v>222</v>
      </c>
      <c r="G40" s="63" t="s">
        <v>226</v>
      </c>
      <c r="H40" s="131" t="s">
        <v>1409</v>
      </c>
      <c r="I40" s="22" t="s">
        <v>227</v>
      </c>
      <c r="J40" s="20" t="s">
        <v>178</v>
      </c>
      <c r="K40" s="16">
        <v>15</v>
      </c>
      <c r="L40" s="87">
        <v>0</v>
      </c>
      <c r="M40" s="88">
        <f t="shared" si="2"/>
        <v>0</v>
      </c>
      <c r="N40" s="17" t="s">
        <v>228</v>
      </c>
      <c r="O40" s="16">
        <v>2</v>
      </c>
      <c r="P40" s="16">
        <v>2</v>
      </c>
      <c r="Q40" s="89" t="str">
        <f t="shared" si="1"/>
        <v>MEDIO</v>
      </c>
      <c r="R40" s="15" t="s">
        <v>229</v>
      </c>
      <c r="S40" s="15"/>
    </row>
    <row r="41" spans="1:19" s="91" customFormat="1" ht="90" x14ac:dyDescent="0.25">
      <c r="A41" s="15" t="s">
        <v>203</v>
      </c>
      <c r="B41" s="15" t="s">
        <v>19</v>
      </c>
      <c r="C41" s="15" t="s">
        <v>22</v>
      </c>
      <c r="D41" s="15" t="s">
        <v>31</v>
      </c>
      <c r="E41" s="61" t="s">
        <v>204</v>
      </c>
      <c r="F41" s="64" t="s">
        <v>230</v>
      </c>
      <c r="G41" s="63" t="s">
        <v>231</v>
      </c>
      <c r="H41" s="21" t="s">
        <v>232</v>
      </c>
      <c r="I41" s="127" t="s">
        <v>1411</v>
      </c>
      <c r="J41" s="20" t="s">
        <v>178</v>
      </c>
      <c r="K41" s="16">
        <v>10</v>
      </c>
      <c r="L41" s="87">
        <v>0</v>
      </c>
      <c r="M41" s="88">
        <f t="shared" si="2"/>
        <v>0</v>
      </c>
      <c r="N41" s="17" t="s">
        <v>233</v>
      </c>
      <c r="O41" s="16">
        <v>1</v>
      </c>
      <c r="P41" s="16">
        <v>1</v>
      </c>
      <c r="Q41" s="89" t="str">
        <f t="shared" si="1"/>
        <v>BAJO</v>
      </c>
      <c r="R41" s="127" t="s">
        <v>1412</v>
      </c>
      <c r="S41" s="15"/>
    </row>
    <row r="42" spans="1:19" s="91" customFormat="1" ht="60" x14ac:dyDescent="0.25">
      <c r="A42" s="15" t="s">
        <v>203</v>
      </c>
      <c r="B42" s="15" t="s">
        <v>19</v>
      </c>
      <c r="C42" s="15" t="s">
        <v>24</v>
      </c>
      <c r="D42" s="15" t="s">
        <v>81</v>
      </c>
      <c r="E42" s="61" t="s">
        <v>204</v>
      </c>
      <c r="F42" s="64" t="s">
        <v>234</v>
      </c>
      <c r="G42" s="63" t="s">
        <v>235</v>
      </c>
      <c r="H42" s="21" t="s">
        <v>236</v>
      </c>
      <c r="I42" s="15" t="s">
        <v>237</v>
      </c>
      <c r="J42" s="20" t="s">
        <v>178</v>
      </c>
      <c r="K42" s="16">
        <v>10</v>
      </c>
      <c r="L42" s="87">
        <v>0</v>
      </c>
      <c r="M42" s="88">
        <f t="shared" si="2"/>
        <v>0</v>
      </c>
      <c r="N42" s="126" t="s">
        <v>1413</v>
      </c>
      <c r="O42" s="16">
        <v>2</v>
      </c>
      <c r="P42" s="16">
        <v>2</v>
      </c>
      <c r="Q42" s="89" t="str">
        <f t="shared" si="1"/>
        <v>MEDIO</v>
      </c>
      <c r="R42" s="127" t="s">
        <v>1414</v>
      </c>
      <c r="S42" s="15"/>
    </row>
    <row r="43" spans="1:19" s="91" customFormat="1" ht="45" x14ac:dyDescent="0.25">
      <c r="A43" s="15" t="s">
        <v>110</v>
      </c>
      <c r="B43" s="15" t="s">
        <v>60</v>
      </c>
      <c r="C43" s="15" t="s">
        <v>238</v>
      </c>
      <c r="D43" s="15" t="s">
        <v>239</v>
      </c>
      <c r="E43" s="130" t="s">
        <v>1415</v>
      </c>
      <c r="F43" s="130" t="s">
        <v>1416</v>
      </c>
      <c r="G43" s="63" t="s">
        <v>240</v>
      </c>
      <c r="H43" s="16" t="s">
        <v>240</v>
      </c>
      <c r="I43" s="16" t="s">
        <v>241</v>
      </c>
      <c r="J43" s="16" t="s">
        <v>242</v>
      </c>
      <c r="K43" s="16">
        <v>10</v>
      </c>
      <c r="L43" s="87">
        <v>0</v>
      </c>
      <c r="M43" s="88">
        <v>0</v>
      </c>
      <c r="N43" s="130" t="s">
        <v>1417</v>
      </c>
      <c r="O43" s="16">
        <v>2</v>
      </c>
      <c r="P43" s="16">
        <v>2</v>
      </c>
      <c r="Q43" s="89" t="str">
        <f t="shared" si="1"/>
        <v>MEDIO</v>
      </c>
      <c r="R43" s="126" t="s">
        <v>1418</v>
      </c>
      <c r="S43" s="15"/>
    </row>
    <row r="44" spans="1:19" s="91" customFormat="1" ht="60" x14ac:dyDescent="0.25">
      <c r="A44" s="15" t="s">
        <v>110</v>
      </c>
      <c r="B44" s="15" t="s">
        <v>60</v>
      </c>
      <c r="C44" s="15" t="s">
        <v>238</v>
      </c>
      <c r="D44" s="15" t="s">
        <v>239</v>
      </c>
      <c r="E44" s="130" t="s">
        <v>1415</v>
      </c>
      <c r="F44" s="61" t="s">
        <v>243</v>
      </c>
      <c r="G44" s="63" t="s">
        <v>244</v>
      </c>
      <c r="H44" s="16" t="s">
        <v>245</v>
      </c>
      <c r="I44" s="16" t="s">
        <v>241</v>
      </c>
      <c r="J44" s="16" t="s">
        <v>246</v>
      </c>
      <c r="K44" s="16">
        <v>10</v>
      </c>
      <c r="L44" s="87">
        <v>0</v>
      </c>
      <c r="M44" s="88">
        <f t="shared" ref="M44:M106" si="3">(K44*(L44/100))</f>
        <v>0</v>
      </c>
      <c r="N44" s="130" t="s">
        <v>1417</v>
      </c>
      <c r="O44" s="16">
        <v>2</v>
      </c>
      <c r="P44" s="16">
        <v>2</v>
      </c>
      <c r="Q44" s="89" t="str">
        <f t="shared" si="1"/>
        <v>MEDIO</v>
      </c>
      <c r="R44" s="126" t="s">
        <v>1418</v>
      </c>
      <c r="S44" s="15"/>
    </row>
    <row r="45" spans="1:19" s="91" customFormat="1" ht="60" x14ac:dyDescent="0.25">
      <c r="A45" s="15" t="s">
        <v>110</v>
      </c>
      <c r="B45" s="15" t="s">
        <v>60</v>
      </c>
      <c r="C45" s="15" t="s">
        <v>238</v>
      </c>
      <c r="D45" s="15" t="s">
        <v>239</v>
      </c>
      <c r="E45" s="130" t="s">
        <v>1415</v>
      </c>
      <c r="F45" s="130" t="s">
        <v>1419</v>
      </c>
      <c r="G45" s="63" t="s">
        <v>244</v>
      </c>
      <c r="H45" s="16" t="s">
        <v>245</v>
      </c>
      <c r="I45" s="16" t="s">
        <v>241</v>
      </c>
      <c r="J45" s="16" t="s">
        <v>246</v>
      </c>
      <c r="K45" s="16">
        <v>10</v>
      </c>
      <c r="L45" s="87">
        <v>0</v>
      </c>
      <c r="M45" s="88">
        <f t="shared" si="3"/>
        <v>0</v>
      </c>
      <c r="N45" s="130" t="s">
        <v>1417</v>
      </c>
      <c r="O45" s="16">
        <v>2</v>
      </c>
      <c r="P45" s="16">
        <v>2</v>
      </c>
      <c r="Q45" s="89" t="str">
        <f t="shared" si="1"/>
        <v>MEDIO</v>
      </c>
      <c r="R45" s="126" t="s">
        <v>1418</v>
      </c>
      <c r="S45" s="15"/>
    </row>
    <row r="46" spans="1:19" s="91" customFormat="1" ht="45" x14ac:dyDescent="0.25">
      <c r="A46" s="15" t="s">
        <v>110</v>
      </c>
      <c r="B46" s="15" t="s">
        <v>60</v>
      </c>
      <c r="C46" s="15" t="s">
        <v>238</v>
      </c>
      <c r="D46" s="15" t="s">
        <v>239</v>
      </c>
      <c r="E46" s="130" t="s">
        <v>1415</v>
      </c>
      <c r="F46" s="130" t="s">
        <v>1420</v>
      </c>
      <c r="G46" s="61" t="s">
        <v>247</v>
      </c>
      <c r="H46" s="16" t="s">
        <v>248</v>
      </c>
      <c r="I46" s="16" t="s">
        <v>241</v>
      </c>
      <c r="J46" s="16" t="s">
        <v>249</v>
      </c>
      <c r="K46" s="16">
        <v>10</v>
      </c>
      <c r="L46" s="87">
        <v>0</v>
      </c>
      <c r="M46" s="88">
        <f t="shared" si="3"/>
        <v>0</v>
      </c>
      <c r="N46" s="130" t="s">
        <v>1417</v>
      </c>
      <c r="O46" s="16">
        <v>2</v>
      </c>
      <c r="P46" s="16">
        <v>2</v>
      </c>
      <c r="Q46" s="89" t="str">
        <f t="shared" si="1"/>
        <v>MEDIO</v>
      </c>
      <c r="R46" s="126" t="s">
        <v>1418</v>
      </c>
      <c r="S46" s="15"/>
    </row>
    <row r="47" spans="1:19" s="91" customFormat="1" ht="60" x14ac:dyDescent="0.25">
      <c r="A47" s="15" t="s">
        <v>108</v>
      </c>
      <c r="B47" s="15" t="s">
        <v>21</v>
      </c>
      <c r="C47" s="15" t="s">
        <v>25</v>
      </c>
      <c r="D47" s="15" t="s">
        <v>86</v>
      </c>
      <c r="E47" s="130" t="s">
        <v>1421</v>
      </c>
      <c r="F47" s="61" t="s">
        <v>250</v>
      </c>
      <c r="G47" s="63" t="s">
        <v>251</v>
      </c>
      <c r="H47" s="16" t="s">
        <v>252</v>
      </c>
      <c r="I47" s="16" t="s">
        <v>253</v>
      </c>
      <c r="J47" s="20" t="s">
        <v>178</v>
      </c>
      <c r="K47" s="16">
        <v>10</v>
      </c>
      <c r="L47" s="87">
        <v>0</v>
      </c>
      <c r="M47" s="88">
        <f t="shared" si="3"/>
        <v>0</v>
      </c>
      <c r="N47" s="17" t="s">
        <v>254</v>
      </c>
      <c r="O47" s="16">
        <v>2</v>
      </c>
      <c r="P47" s="16">
        <v>2</v>
      </c>
      <c r="Q47" s="89" t="str">
        <f t="shared" si="1"/>
        <v>MEDIO</v>
      </c>
      <c r="R47" s="127" t="s">
        <v>1422</v>
      </c>
      <c r="S47" s="15"/>
    </row>
    <row r="48" spans="1:19" s="91" customFormat="1" ht="60" x14ac:dyDescent="0.25">
      <c r="A48" s="15" t="s">
        <v>108</v>
      </c>
      <c r="B48" s="15" t="s">
        <v>21</v>
      </c>
      <c r="C48" s="15" t="s">
        <v>25</v>
      </c>
      <c r="D48" s="15" t="s">
        <v>86</v>
      </c>
      <c r="E48" s="130" t="s">
        <v>1421</v>
      </c>
      <c r="F48" s="62" t="s">
        <v>255</v>
      </c>
      <c r="G48" s="63" t="s">
        <v>256</v>
      </c>
      <c r="H48" s="16" t="s">
        <v>257</v>
      </c>
      <c r="I48" s="16" t="s">
        <v>258</v>
      </c>
      <c r="J48" s="20" t="s">
        <v>259</v>
      </c>
      <c r="K48" s="16">
        <v>10</v>
      </c>
      <c r="L48" s="87">
        <v>0</v>
      </c>
      <c r="M48" s="88">
        <f t="shared" si="3"/>
        <v>0</v>
      </c>
      <c r="N48" s="17" t="s">
        <v>260</v>
      </c>
      <c r="O48" s="16">
        <v>1</v>
      </c>
      <c r="P48" s="16">
        <v>1</v>
      </c>
      <c r="Q48" s="89" t="str">
        <f t="shared" si="1"/>
        <v>BAJO</v>
      </c>
      <c r="R48" s="15" t="s">
        <v>261</v>
      </c>
      <c r="S48" s="15" t="s">
        <v>262</v>
      </c>
    </row>
    <row r="49" spans="1:19" s="91" customFormat="1" ht="60" x14ac:dyDescent="0.25">
      <c r="A49" s="15" t="s">
        <v>108</v>
      </c>
      <c r="B49" s="15" t="s">
        <v>21</v>
      </c>
      <c r="C49" s="15" t="s">
        <v>25</v>
      </c>
      <c r="D49" s="15" t="s">
        <v>86</v>
      </c>
      <c r="E49" s="130" t="s">
        <v>1421</v>
      </c>
      <c r="F49" s="62" t="s">
        <v>263</v>
      </c>
      <c r="G49" s="63" t="s">
        <v>256</v>
      </c>
      <c r="H49" s="16" t="s">
        <v>257</v>
      </c>
      <c r="I49" s="16" t="s">
        <v>258</v>
      </c>
      <c r="J49" s="20" t="s">
        <v>242</v>
      </c>
      <c r="K49" s="16">
        <v>10</v>
      </c>
      <c r="L49" s="87">
        <v>0</v>
      </c>
      <c r="M49" s="88">
        <f t="shared" si="3"/>
        <v>0</v>
      </c>
      <c r="N49" s="17" t="s">
        <v>260</v>
      </c>
      <c r="O49" s="16">
        <v>1</v>
      </c>
      <c r="P49" s="16">
        <v>1</v>
      </c>
      <c r="Q49" s="89" t="str">
        <f t="shared" si="1"/>
        <v>BAJO</v>
      </c>
      <c r="R49" s="15" t="s">
        <v>261</v>
      </c>
      <c r="S49" s="15" t="s">
        <v>262</v>
      </c>
    </row>
    <row r="50" spans="1:19" s="91" customFormat="1" ht="90" x14ac:dyDescent="0.25">
      <c r="A50" s="15" t="s">
        <v>108</v>
      </c>
      <c r="B50" s="15" t="s">
        <v>21</v>
      </c>
      <c r="C50" s="15" t="s">
        <v>25</v>
      </c>
      <c r="D50" s="15" t="s">
        <v>86</v>
      </c>
      <c r="E50" s="130" t="s">
        <v>1421</v>
      </c>
      <c r="F50" s="62" t="s">
        <v>264</v>
      </c>
      <c r="G50" s="127" t="s">
        <v>1423</v>
      </c>
      <c r="H50" s="16" t="s">
        <v>265</v>
      </c>
      <c r="I50" s="16" t="s">
        <v>266</v>
      </c>
      <c r="J50" s="20" t="s">
        <v>249</v>
      </c>
      <c r="K50" s="16">
        <v>5</v>
      </c>
      <c r="L50" s="87">
        <v>0</v>
      </c>
      <c r="M50" s="88">
        <f t="shared" si="3"/>
        <v>0</v>
      </c>
      <c r="N50" s="17" t="s">
        <v>267</v>
      </c>
      <c r="O50" s="16">
        <v>2</v>
      </c>
      <c r="P50" s="16">
        <v>3</v>
      </c>
      <c r="Q50" s="89" t="str">
        <f t="shared" si="1"/>
        <v>ALTO</v>
      </c>
      <c r="R50" s="127" t="s">
        <v>1424</v>
      </c>
      <c r="S50" s="15"/>
    </row>
    <row r="51" spans="1:19" s="91" customFormat="1" ht="75" x14ac:dyDescent="0.25">
      <c r="A51" s="15" t="s">
        <v>108</v>
      </c>
      <c r="B51" s="15" t="s">
        <v>20</v>
      </c>
      <c r="C51" s="15" t="s">
        <v>66</v>
      </c>
      <c r="D51" s="15" t="s">
        <v>84</v>
      </c>
      <c r="E51" s="130" t="s">
        <v>1421</v>
      </c>
      <c r="F51" s="62" t="s">
        <v>268</v>
      </c>
      <c r="G51" s="63" t="s">
        <v>269</v>
      </c>
      <c r="H51" s="16" t="s">
        <v>270</v>
      </c>
      <c r="I51" s="16" t="s">
        <v>271</v>
      </c>
      <c r="J51" s="20" t="s">
        <v>249</v>
      </c>
      <c r="K51" s="16">
        <v>5</v>
      </c>
      <c r="L51" s="87">
        <v>0</v>
      </c>
      <c r="M51" s="88">
        <f t="shared" si="3"/>
        <v>0</v>
      </c>
      <c r="N51" s="17" t="s">
        <v>272</v>
      </c>
      <c r="O51" s="16">
        <v>2</v>
      </c>
      <c r="P51" s="16">
        <v>3</v>
      </c>
      <c r="Q51" s="89" t="str">
        <f t="shared" si="1"/>
        <v>ALTO</v>
      </c>
      <c r="R51" s="15" t="s">
        <v>273</v>
      </c>
      <c r="S51" s="15"/>
    </row>
    <row r="52" spans="1:19" s="91" customFormat="1" ht="120" x14ac:dyDescent="0.25">
      <c r="A52" s="15" t="s">
        <v>55</v>
      </c>
      <c r="B52" s="15" t="s">
        <v>59</v>
      </c>
      <c r="C52" s="15" t="s">
        <v>70</v>
      </c>
      <c r="D52" s="15" t="s">
        <v>94</v>
      </c>
      <c r="E52" s="130" t="s">
        <v>1421</v>
      </c>
      <c r="F52" s="62" t="s">
        <v>274</v>
      </c>
      <c r="G52" s="63" t="s">
        <v>275</v>
      </c>
      <c r="H52" s="16" t="s">
        <v>276</v>
      </c>
      <c r="I52" s="16" t="s">
        <v>277</v>
      </c>
      <c r="J52" s="20" t="s">
        <v>157</v>
      </c>
      <c r="K52" s="16">
        <v>5</v>
      </c>
      <c r="L52" s="87">
        <v>0</v>
      </c>
      <c r="M52" s="88">
        <f t="shared" si="3"/>
        <v>0</v>
      </c>
      <c r="N52" s="17" t="s">
        <v>278</v>
      </c>
      <c r="O52" s="16">
        <v>2</v>
      </c>
      <c r="P52" s="16">
        <v>3</v>
      </c>
      <c r="Q52" s="89" t="str">
        <f t="shared" si="1"/>
        <v>ALTO</v>
      </c>
      <c r="R52" s="127" t="s">
        <v>1425</v>
      </c>
      <c r="S52" s="15"/>
    </row>
    <row r="53" spans="1:19" s="91" customFormat="1" ht="75" x14ac:dyDescent="0.25">
      <c r="A53" s="15" t="s">
        <v>110</v>
      </c>
      <c r="B53" s="15" t="s">
        <v>60</v>
      </c>
      <c r="C53" s="15" t="s">
        <v>71</v>
      </c>
      <c r="D53" s="15" t="s">
        <v>99</v>
      </c>
      <c r="E53" s="130" t="s">
        <v>1421</v>
      </c>
      <c r="F53" s="62" t="s">
        <v>279</v>
      </c>
      <c r="G53" s="63" t="s">
        <v>280</v>
      </c>
      <c r="H53" s="16" t="s">
        <v>281</v>
      </c>
      <c r="I53" s="16" t="s">
        <v>282</v>
      </c>
      <c r="J53" s="20" t="s">
        <v>157</v>
      </c>
      <c r="K53" s="16">
        <v>5</v>
      </c>
      <c r="L53" s="87">
        <v>0</v>
      </c>
      <c r="M53" s="88">
        <f t="shared" si="3"/>
        <v>0</v>
      </c>
      <c r="N53" s="17" t="s">
        <v>283</v>
      </c>
      <c r="O53" s="16">
        <v>2</v>
      </c>
      <c r="P53" s="16">
        <v>3</v>
      </c>
      <c r="Q53" s="89" t="str">
        <f t="shared" si="1"/>
        <v>ALTO</v>
      </c>
      <c r="R53" s="15" t="s">
        <v>284</v>
      </c>
      <c r="S53" s="15"/>
    </row>
    <row r="54" spans="1:19" s="91" customFormat="1" ht="45" x14ac:dyDescent="0.25">
      <c r="A54" s="15" t="s">
        <v>110</v>
      </c>
      <c r="B54" s="15" t="s">
        <v>61</v>
      </c>
      <c r="C54" s="15" t="s">
        <v>74</v>
      </c>
      <c r="D54" s="15" t="s">
        <v>102</v>
      </c>
      <c r="E54" s="130" t="s">
        <v>1421</v>
      </c>
      <c r="F54" s="62" t="s">
        <v>285</v>
      </c>
      <c r="G54" s="63" t="s">
        <v>286</v>
      </c>
      <c r="H54" s="16" t="s">
        <v>287</v>
      </c>
      <c r="I54" s="16" t="s">
        <v>288</v>
      </c>
      <c r="J54" s="20" t="s">
        <v>178</v>
      </c>
      <c r="K54" s="16">
        <v>5</v>
      </c>
      <c r="L54" s="87">
        <v>0</v>
      </c>
      <c r="M54" s="88">
        <f t="shared" si="3"/>
        <v>0</v>
      </c>
      <c r="N54" s="17" t="s">
        <v>289</v>
      </c>
      <c r="O54" s="16">
        <v>2</v>
      </c>
      <c r="P54" s="16">
        <v>2</v>
      </c>
      <c r="Q54" s="89" t="str">
        <f t="shared" si="1"/>
        <v>MEDIO</v>
      </c>
      <c r="R54" s="15" t="s">
        <v>290</v>
      </c>
      <c r="S54" s="15"/>
    </row>
    <row r="55" spans="1:19" s="91" customFormat="1" ht="60" x14ac:dyDescent="0.25">
      <c r="A55" s="15" t="s">
        <v>108</v>
      </c>
      <c r="B55" s="15" t="s">
        <v>21</v>
      </c>
      <c r="C55" s="15" t="s">
        <v>25</v>
      </c>
      <c r="D55" s="15" t="s">
        <v>86</v>
      </c>
      <c r="E55" s="130" t="s">
        <v>1421</v>
      </c>
      <c r="F55" s="62" t="s">
        <v>1386</v>
      </c>
      <c r="G55" s="63" t="s">
        <v>251</v>
      </c>
      <c r="H55" s="16" t="s">
        <v>291</v>
      </c>
      <c r="I55" s="130" t="s">
        <v>1426</v>
      </c>
      <c r="J55" s="20" t="s">
        <v>249</v>
      </c>
      <c r="K55" s="16">
        <v>5</v>
      </c>
      <c r="L55" s="87">
        <v>0</v>
      </c>
      <c r="M55" s="88">
        <f t="shared" si="3"/>
        <v>0</v>
      </c>
      <c r="N55" s="17" t="s">
        <v>292</v>
      </c>
      <c r="O55" s="16">
        <v>1</v>
      </c>
      <c r="P55" s="16">
        <v>2</v>
      </c>
      <c r="Q55" s="89" t="str">
        <f t="shared" si="1"/>
        <v>BAJO</v>
      </c>
      <c r="R55" s="127" t="s">
        <v>1427</v>
      </c>
      <c r="S55" s="15"/>
    </row>
    <row r="56" spans="1:19" s="91" customFormat="1" ht="60" x14ac:dyDescent="0.25">
      <c r="A56" s="15" t="s">
        <v>108</v>
      </c>
      <c r="B56" s="15" t="s">
        <v>20</v>
      </c>
      <c r="C56" s="15" t="s">
        <v>64</v>
      </c>
      <c r="D56" s="15" t="s">
        <v>33</v>
      </c>
      <c r="E56" s="61" t="s">
        <v>293</v>
      </c>
      <c r="F56" s="65" t="s">
        <v>294</v>
      </c>
      <c r="G56" s="66" t="s">
        <v>295</v>
      </c>
      <c r="H56" s="16" t="s">
        <v>296</v>
      </c>
      <c r="I56" s="15" t="s">
        <v>297</v>
      </c>
      <c r="J56" s="20" t="s">
        <v>298</v>
      </c>
      <c r="K56" s="16">
        <v>10</v>
      </c>
      <c r="L56" s="87"/>
      <c r="M56" s="88">
        <f t="shared" si="3"/>
        <v>0</v>
      </c>
      <c r="N56" s="17" t="s">
        <v>299</v>
      </c>
      <c r="O56" s="16">
        <v>2</v>
      </c>
      <c r="P56" s="16">
        <v>2</v>
      </c>
      <c r="Q56" s="89" t="str">
        <f t="shared" si="1"/>
        <v>MEDIO</v>
      </c>
      <c r="R56" s="15" t="s">
        <v>300</v>
      </c>
      <c r="S56" s="15"/>
    </row>
    <row r="57" spans="1:19" s="91" customFormat="1" ht="60" x14ac:dyDescent="0.25">
      <c r="A57" s="15" t="s">
        <v>108</v>
      </c>
      <c r="B57" s="15" t="s">
        <v>20</v>
      </c>
      <c r="C57" s="15" t="s">
        <v>65</v>
      </c>
      <c r="D57" s="15" t="s">
        <v>82</v>
      </c>
      <c r="E57" s="61" t="s">
        <v>293</v>
      </c>
      <c r="F57" s="65" t="s">
        <v>301</v>
      </c>
      <c r="G57" s="67" t="s">
        <v>302</v>
      </c>
      <c r="H57" s="16" t="s">
        <v>303</v>
      </c>
      <c r="I57" s="15" t="s">
        <v>304</v>
      </c>
      <c r="J57" s="20" t="s">
        <v>305</v>
      </c>
      <c r="K57" s="16">
        <v>9</v>
      </c>
      <c r="L57" s="87"/>
      <c r="M57" s="88">
        <f t="shared" si="3"/>
        <v>0</v>
      </c>
      <c r="N57" s="17" t="s">
        <v>299</v>
      </c>
      <c r="O57" s="16">
        <v>2</v>
      </c>
      <c r="P57" s="16">
        <v>2</v>
      </c>
      <c r="Q57" s="89" t="str">
        <f t="shared" si="1"/>
        <v>MEDIO</v>
      </c>
      <c r="R57" s="15" t="s">
        <v>300</v>
      </c>
      <c r="S57" s="15"/>
    </row>
    <row r="58" spans="1:19" s="91" customFormat="1" ht="60" x14ac:dyDescent="0.25">
      <c r="A58" s="15" t="s">
        <v>108</v>
      </c>
      <c r="B58" s="15" t="s">
        <v>21</v>
      </c>
      <c r="C58" s="15" t="s">
        <v>25</v>
      </c>
      <c r="D58" s="15" t="s">
        <v>86</v>
      </c>
      <c r="E58" s="61" t="s">
        <v>293</v>
      </c>
      <c r="F58" s="62" t="s">
        <v>306</v>
      </c>
      <c r="G58" s="130" t="s">
        <v>1428</v>
      </c>
      <c r="H58" s="16" t="s">
        <v>307</v>
      </c>
      <c r="I58" s="15" t="s">
        <v>308</v>
      </c>
      <c r="J58" s="20" t="s">
        <v>305</v>
      </c>
      <c r="K58" s="16">
        <v>8</v>
      </c>
      <c r="L58" s="87"/>
      <c r="M58" s="88">
        <f t="shared" si="3"/>
        <v>0</v>
      </c>
      <c r="N58" s="17" t="s">
        <v>309</v>
      </c>
      <c r="O58" s="16">
        <v>1</v>
      </c>
      <c r="P58" s="16">
        <v>2</v>
      </c>
      <c r="Q58" s="89" t="str">
        <f t="shared" si="1"/>
        <v>BAJO</v>
      </c>
      <c r="R58" s="15" t="s">
        <v>310</v>
      </c>
      <c r="S58" s="15"/>
    </row>
    <row r="59" spans="1:19" s="91" customFormat="1" ht="45" x14ac:dyDescent="0.25">
      <c r="A59" s="15" t="s">
        <v>110</v>
      </c>
      <c r="B59" s="15" t="s">
        <v>60</v>
      </c>
      <c r="C59" s="15" t="s">
        <v>71</v>
      </c>
      <c r="D59" s="15" t="s">
        <v>98</v>
      </c>
      <c r="E59" s="61" t="s">
        <v>293</v>
      </c>
      <c r="F59" s="62" t="s">
        <v>311</v>
      </c>
      <c r="G59" s="61" t="s">
        <v>312</v>
      </c>
      <c r="H59" s="16" t="s">
        <v>313</v>
      </c>
      <c r="I59" s="22" t="s">
        <v>314</v>
      </c>
      <c r="J59" s="20" t="s">
        <v>305</v>
      </c>
      <c r="K59" s="16">
        <v>10</v>
      </c>
      <c r="L59" s="87"/>
      <c r="M59" s="88">
        <f t="shared" si="3"/>
        <v>0</v>
      </c>
      <c r="N59" s="17" t="s">
        <v>315</v>
      </c>
      <c r="O59" s="16">
        <v>1</v>
      </c>
      <c r="P59" s="16">
        <v>2</v>
      </c>
      <c r="Q59" s="89" t="str">
        <f t="shared" si="1"/>
        <v>BAJO</v>
      </c>
      <c r="R59" s="15" t="s">
        <v>316</v>
      </c>
      <c r="S59" s="15"/>
    </row>
    <row r="60" spans="1:19" s="91" customFormat="1" ht="60" x14ac:dyDescent="0.25">
      <c r="A60" s="15" t="s">
        <v>110</v>
      </c>
      <c r="B60" s="15" t="s">
        <v>60</v>
      </c>
      <c r="C60" s="15" t="s">
        <v>71</v>
      </c>
      <c r="D60" s="15" t="s">
        <v>99</v>
      </c>
      <c r="E60" s="61" t="s">
        <v>293</v>
      </c>
      <c r="F60" s="62" t="s">
        <v>311</v>
      </c>
      <c r="G60" s="61" t="s">
        <v>317</v>
      </c>
      <c r="H60" s="16" t="s">
        <v>318</v>
      </c>
      <c r="I60" s="127" t="s">
        <v>1429</v>
      </c>
      <c r="J60" s="20" t="s">
        <v>305</v>
      </c>
      <c r="K60" s="16">
        <v>8</v>
      </c>
      <c r="L60" s="87"/>
      <c r="M60" s="88">
        <f t="shared" si="3"/>
        <v>0</v>
      </c>
      <c r="N60" s="17" t="s">
        <v>319</v>
      </c>
      <c r="O60" s="16">
        <v>1</v>
      </c>
      <c r="P60" s="16">
        <v>2</v>
      </c>
      <c r="Q60" s="89" t="str">
        <f t="shared" si="1"/>
        <v>BAJO</v>
      </c>
      <c r="R60" s="127" t="s">
        <v>1430</v>
      </c>
      <c r="S60" s="15"/>
    </row>
    <row r="61" spans="1:19" s="91" customFormat="1" ht="60" x14ac:dyDescent="0.25">
      <c r="A61" s="15" t="s">
        <v>110</v>
      </c>
      <c r="B61" s="15" t="s">
        <v>61</v>
      </c>
      <c r="C61" s="15" t="s">
        <v>51</v>
      </c>
      <c r="D61" s="15" t="s">
        <v>103</v>
      </c>
      <c r="E61" s="61" t="s">
        <v>293</v>
      </c>
      <c r="F61" s="62" t="s">
        <v>320</v>
      </c>
      <c r="G61" s="61" t="s">
        <v>321</v>
      </c>
      <c r="H61" s="16" t="s">
        <v>322</v>
      </c>
      <c r="I61" s="15" t="s">
        <v>323</v>
      </c>
      <c r="J61" s="20" t="s">
        <v>305</v>
      </c>
      <c r="K61" s="16">
        <v>9</v>
      </c>
      <c r="L61" s="87"/>
      <c r="M61" s="88">
        <f t="shared" si="3"/>
        <v>0</v>
      </c>
      <c r="N61" s="17" t="s">
        <v>324</v>
      </c>
      <c r="O61" s="16">
        <v>2</v>
      </c>
      <c r="P61" s="16">
        <v>1</v>
      </c>
      <c r="Q61" s="89" t="str">
        <f t="shared" si="1"/>
        <v>BAJO</v>
      </c>
      <c r="R61" s="15" t="s">
        <v>325</v>
      </c>
      <c r="S61" s="15"/>
    </row>
    <row r="62" spans="1:19" s="91" customFormat="1" ht="45" x14ac:dyDescent="0.25">
      <c r="A62" s="15" t="s">
        <v>110</v>
      </c>
      <c r="B62" s="15" t="s">
        <v>61</v>
      </c>
      <c r="C62" s="15" t="s">
        <v>74</v>
      </c>
      <c r="D62" s="15" t="s">
        <v>102</v>
      </c>
      <c r="E62" s="61" t="s">
        <v>293</v>
      </c>
      <c r="F62" s="62" t="s">
        <v>326</v>
      </c>
      <c r="G62" s="61" t="s">
        <v>327</v>
      </c>
      <c r="H62" s="16" t="s">
        <v>328</v>
      </c>
      <c r="I62" s="15" t="s">
        <v>329</v>
      </c>
      <c r="J62" s="20" t="s">
        <v>305</v>
      </c>
      <c r="K62" s="16">
        <v>8</v>
      </c>
      <c r="L62" s="87"/>
      <c r="M62" s="88">
        <f t="shared" si="3"/>
        <v>0</v>
      </c>
      <c r="N62" s="17" t="s">
        <v>330</v>
      </c>
      <c r="O62" s="16">
        <v>2</v>
      </c>
      <c r="P62" s="16">
        <v>2</v>
      </c>
      <c r="Q62" s="89" t="str">
        <f t="shared" si="1"/>
        <v>MEDIO</v>
      </c>
      <c r="R62" s="15" t="s">
        <v>331</v>
      </c>
      <c r="S62" s="15"/>
    </row>
    <row r="63" spans="1:19" s="91" customFormat="1" ht="60" x14ac:dyDescent="0.25">
      <c r="A63" s="15" t="s">
        <v>203</v>
      </c>
      <c r="B63" s="15" t="s">
        <v>19</v>
      </c>
      <c r="C63" s="15" t="s">
        <v>23</v>
      </c>
      <c r="D63" s="15" t="s">
        <v>79</v>
      </c>
      <c r="E63" s="61" t="s">
        <v>293</v>
      </c>
      <c r="F63" s="61" t="s">
        <v>332</v>
      </c>
      <c r="G63" s="61" t="s">
        <v>333</v>
      </c>
      <c r="H63" s="23" t="s">
        <v>334</v>
      </c>
      <c r="I63" s="15" t="s">
        <v>335</v>
      </c>
      <c r="J63" s="20" t="s">
        <v>305</v>
      </c>
      <c r="K63" s="16">
        <v>7</v>
      </c>
      <c r="L63" s="87"/>
      <c r="M63" s="88">
        <f t="shared" si="3"/>
        <v>0</v>
      </c>
      <c r="N63" s="92" t="s">
        <v>336</v>
      </c>
      <c r="O63" s="16">
        <v>2</v>
      </c>
      <c r="P63" s="16">
        <v>1</v>
      </c>
      <c r="Q63" s="89" t="str">
        <f t="shared" si="1"/>
        <v>BAJO</v>
      </c>
      <c r="R63" s="15" t="s">
        <v>337</v>
      </c>
      <c r="S63" s="15"/>
    </row>
    <row r="64" spans="1:19" s="91" customFormat="1" ht="45" x14ac:dyDescent="0.25">
      <c r="A64" s="15" t="s">
        <v>108</v>
      </c>
      <c r="B64" s="15" t="s">
        <v>20</v>
      </c>
      <c r="C64" s="15" t="s">
        <v>65</v>
      </c>
      <c r="D64" s="15" t="s">
        <v>83</v>
      </c>
      <c r="E64" s="61" t="s">
        <v>293</v>
      </c>
      <c r="F64" s="61" t="s">
        <v>338</v>
      </c>
      <c r="G64" s="61" t="s">
        <v>339</v>
      </c>
      <c r="H64" s="25" t="s">
        <v>340</v>
      </c>
      <c r="I64" s="15" t="s">
        <v>341</v>
      </c>
      <c r="J64" s="20" t="s">
        <v>342</v>
      </c>
      <c r="K64" s="16">
        <v>5</v>
      </c>
      <c r="L64" s="87"/>
      <c r="M64" s="88">
        <f t="shared" si="3"/>
        <v>0</v>
      </c>
      <c r="N64" s="92" t="s">
        <v>343</v>
      </c>
      <c r="O64" s="16">
        <v>1</v>
      </c>
      <c r="P64" s="16">
        <v>1</v>
      </c>
      <c r="Q64" s="89" t="str">
        <f t="shared" si="1"/>
        <v>BAJO</v>
      </c>
      <c r="R64" s="127" t="s">
        <v>1431</v>
      </c>
      <c r="S64" s="15"/>
    </row>
    <row r="65" spans="1:19" s="91" customFormat="1" ht="60" x14ac:dyDescent="0.25">
      <c r="A65" s="15" t="s">
        <v>108</v>
      </c>
      <c r="B65" s="15" t="s">
        <v>21</v>
      </c>
      <c r="C65" s="15" t="s">
        <v>25</v>
      </c>
      <c r="D65" s="15" t="s">
        <v>35</v>
      </c>
      <c r="E65" s="61" t="s">
        <v>293</v>
      </c>
      <c r="F65" s="61" t="s">
        <v>344</v>
      </c>
      <c r="G65" s="61" t="s">
        <v>345</v>
      </c>
      <c r="H65" s="130" t="s">
        <v>1432</v>
      </c>
      <c r="I65" s="15" t="s">
        <v>346</v>
      </c>
      <c r="J65" s="20" t="s">
        <v>305</v>
      </c>
      <c r="K65" s="16">
        <v>8</v>
      </c>
      <c r="L65" s="87"/>
      <c r="M65" s="88">
        <f t="shared" si="3"/>
        <v>0</v>
      </c>
      <c r="N65" s="17" t="s">
        <v>347</v>
      </c>
      <c r="O65" s="16">
        <v>1</v>
      </c>
      <c r="P65" s="16">
        <v>1</v>
      </c>
      <c r="Q65" s="89" t="str">
        <f t="shared" si="1"/>
        <v>BAJO</v>
      </c>
      <c r="R65" s="15" t="s">
        <v>348</v>
      </c>
      <c r="S65" s="15"/>
    </row>
    <row r="66" spans="1:19" s="91" customFormat="1" ht="60" x14ac:dyDescent="0.25">
      <c r="A66" s="15" t="s">
        <v>108</v>
      </c>
      <c r="B66" s="15" t="s">
        <v>20</v>
      </c>
      <c r="C66" s="15" t="s">
        <v>66</v>
      </c>
      <c r="D66" s="15" t="s">
        <v>84</v>
      </c>
      <c r="E66" s="61" t="s">
        <v>293</v>
      </c>
      <c r="F66" s="61" t="s">
        <v>349</v>
      </c>
      <c r="G66" s="61" t="s">
        <v>350</v>
      </c>
      <c r="H66" s="16" t="s">
        <v>351</v>
      </c>
      <c r="I66" s="15" t="s">
        <v>352</v>
      </c>
      <c r="J66" s="20" t="s">
        <v>353</v>
      </c>
      <c r="K66" s="16">
        <v>4</v>
      </c>
      <c r="L66" s="87"/>
      <c r="M66" s="88">
        <f t="shared" si="3"/>
        <v>0</v>
      </c>
      <c r="N66" s="17" t="s">
        <v>354</v>
      </c>
      <c r="O66" s="16">
        <v>1</v>
      </c>
      <c r="P66" s="16">
        <v>2</v>
      </c>
      <c r="Q66" s="89" t="str">
        <f t="shared" si="1"/>
        <v>BAJO</v>
      </c>
      <c r="R66" s="15" t="s">
        <v>355</v>
      </c>
      <c r="S66" s="15"/>
    </row>
    <row r="67" spans="1:19" s="91" customFormat="1" ht="120" x14ac:dyDescent="0.25">
      <c r="A67" s="15" t="s">
        <v>55</v>
      </c>
      <c r="B67" s="15" t="s">
        <v>59</v>
      </c>
      <c r="C67" s="15" t="s">
        <v>70</v>
      </c>
      <c r="D67" s="15" t="s">
        <v>94</v>
      </c>
      <c r="E67" s="61" t="s">
        <v>293</v>
      </c>
      <c r="F67" s="61" t="s">
        <v>356</v>
      </c>
      <c r="G67" s="61" t="s">
        <v>357</v>
      </c>
      <c r="H67" s="16" t="s">
        <v>358</v>
      </c>
      <c r="I67" s="15" t="s">
        <v>1322</v>
      </c>
      <c r="J67" s="20" t="s">
        <v>305</v>
      </c>
      <c r="K67" s="16">
        <v>4</v>
      </c>
      <c r="L67" s="87"/>
      <c r="M67" s="88">
        <f t="shared" si="3"/>
        <v>0</v>
      </c>
      <c r="N67" s="17" t="s">
        <v>359</v>
      </c>
      <c r="O67" s="16">
        <v>1</v>
      </c>
      <c r="P67" s="16">
        <v>2</v>
      </c>
      <c r="Q67" s="89" t="str">
        <f t="shared" si="1"/>
        <v>BAJO</v>
      </c>
      <c r="R67" s="15" t="s">
        <v>360</v>
      </c>
      <c r="S67" s="15"/>
    </row>
    <row r="68" spans="1:19" s="91" customFormat="1" ht="60" x14ac:dyDescent="0.25">
      <c r="A68" s="15" t="s">
        <v>108</v>
      </c>
      <c r="B68" s="15" t="s">
        <v>21</v>
      </c>
      <c r="C68" s="15" t="s">
        <v>25</v>
      </c>
      <c r="D68" s="15" t="s">
        <v>86</v>
      </c>
      <c r="E68" s="61" t="s">
        <v>293</v>
      </c>
      <c r="F68" s="61" t="s">
        <v>361</v>
      </c>
      <c r="G68" s="61" t="s">
        <v>362</v>
      </c>
      <c r="H68" s="16" t="s">
        <v>363</v>
      </c>
      <c r="I68" s="15" t="s">
        <v>364</v>
      </c>
      <c r="J68" s="20" t="s">
        <v>305</v>
      </c>
      <c r="K68" s="16">
        <v>5</v>
      </c>
      <c r="L68" s="87"/>
      <c r="M68" s="88">
        <f t="shared" si="3"/>
        <v>0</v>
      </c>
      <c r="N68" s="17" t="s">
        <v>365</v>
      </c>
      <c r="O68" s="16">
        <v>1</v>
      </c>
      <c r="P68" s="16">
        <v>2</v>
      </c>
      <c r="Q68" s="89" t="str">
        <f t="shared" si="1"/>
        <v>BAJO</v>
      </c>
      <c r="R68" s="15" t="s">
        <v>366</v>
      </c>
      <c r="S68" s="15"/>
    </row>
    <row r="69" spans="1:19" s="91" customFormat="1" ht="75" x14ac:dyDescent="0.25">
      <c r="A69" s="15" t="s">
        <v>108</v>
      </c>
      <c r="B69" s="15" t="s">
        <v>58</v>
      </c>
      <c r="C69" s="15" t="s">
        <v>27</v>
      </c>
      <c r="D69" s="15" t="s">
        <v>92</v>
      </c>
      <c r="E69" s="61" t="s">
        <v>293</v>
      </c>
      <c r="F69" s="61" t="s">
        <v>367</v>
      </c>
      <c r="G69" s="61" t="s">
        <v>368</v>
      </c>
      <c r="H69" s="16" t="s">
        <v>369</v>
      </c>
      <c r="I69" s="15" t="s">
        <v>370</v>
      </c>
      <c r="J69" s="20" t="s">
        <v>305</v>
      </c>
      <c r="K69" s="16">
        <v>5</v>
      </c>
      <c r="L69" s="87"/>
      <c r="M69" s="88">
        <f t="shared" si="3"/>
        <v>0</v>
      </c>
      <c r="N69" s="126" t="s">
        <v>1433</v>
      </c>
      <c r="O69" s="16">
        <v>1</v>
      </c>
      <c r="P69" s="16">
        <v>2</v>
      </c>
      <c r="Q69" s="89" t="str">
        <f t="shared" si="1"/>
        <v>BAJO</v>
      </c>
      <c r="R69" s="15" t="s">
        <v>371</v>
      </c>
      <c r="S69" s="15"/>
    </row>
    <row r="70" spans="1:19" s="91" customFormat="1" ht="45" x14ac:dyDescent="0.25">
      <c r="A70" s="15" t="s">
        <v>108</v>
      </c>
      <c r="B70" s="15" t="s">
        <v>20</v>
      </c>
      <c r="C70" s="15" t="s">
        <v>66</v>
      </c>
      <c r="D70" s="15" t="s">
        <v>84</v>
      </c>
      <c r="E70" s="61" t="s">
        <v>372</v>
      </c>
      <c r="F70" s="64" t="s">
        <v>373</v>
      </c>
      <c r="G70" s="63" t="s">
        <v>269</v>
      </c>
      <c r="H70" s="15" t="s">
        <v>374</v>
      </c>
      <c r="I70" s="22" t="s">
        <v>375</v>
      </c>
      <c r="J70" s="20" t="s">
        <v>376</v>
      </c>
      <c r="K70" s="16">
        <v>10</v>
      </c>
      <c r="L70" s="87"/>
      <c r="M70" s="88">
        <f t="shared" si="3"/>
        <v>0</v>
      </c>
      <c r="N70" s="17" t="s">
        <v>272</v>
      </c>
      <c r="O70" s="16">
        <v>2</v>
      </c>
      <c r="P70" s="16">
        <v>3</v>
      </c>
      <c r="Q70" s="89" t="str">
        <f t="shared" si="1"/>
        <v>ALTO</v>
      </c>
      <c r="R70" s="15" t="s">
        <v>377</v>
      </c>
      <c r="S70" s="15"/>
    </row>
    <row r="71" spans="1:19" s="91" customFormat="1" ht="120" x14ac:dyDescent="0.25">
      <c r="A71" s="15" t="s">
        <v>55</v>
      </c>
      <c r="B71" s="15" t="s">
        <v>59</v>
      </c>
      <c r="C71" s="15" t="s">
        <v>70</v>
      </c>
      <c r="D71" s="15" t="s">
        <v>94</v>
      </c>
      <c r="E71" s="61" t="s">
        <v>372</v>
      </c>
      <c r="F71" s="64" t="s">
        <v>274</v>
      </c>
      <c r="G71" s="63" t="s">
        <v>275</v>
      </c>
      <c r="H71" s="15" t="s">
        <v>378</v>
      </c>
      <c r="I71" s="15" t="s">
        <v>379</v>
      </c>
      <c r="J71" s="20" t="s">
        <v>178</v>
      </c>
      <c r="K71" s="16">
        <v>10</v>
      </c>
      <c r="L71" s="87"/>
      <c r="M71" s="88">
        <f t="shared" si="3"/>
        <v>0</v>
      </c>
      <c r="N71" s="17" t="s">
        <v>278</v>
      </c>
      <c r="O71" s="16">
        <v>2</v>
      </c>
      <c r="P71" s="16">
        <v>3</v>
      </c>
      <c r="Q71" s="89" t="str">
        <f t="shared" si="1"/>
        <v>ALTO</v>
      </c>
      <c r="R71" s="15" t="s">
        <v>380</v>
      </c>
      <c r="S71" s="15"/>
    </row>
    <row r="72" spans="1:19" s="91" customFormat="1" ht="45" x14ac:dyDescent="0.25">
      <c r="A72" s="15" t="s">
        <v>110</v>
      </c>
      <c r="B72" s="15" t="s">
        <v>61</v>
      </c>
      <c r="C72" s="15" t="s">
        <v>74</v>
      </c>
      <c r="D72" s="15" t="s">
        <v>102</v>
      </c>
      <c r="E72" s="61" t="s">
        <v>372</v>
      </c>
      <c r="F72" s="64" t="s">
        <v>285</v>
      </c>
      <c r="G72" s="63" t="s">
        <v>286</v>
      </c>
      <c r="H72" s="15" t="s">
        <v>287</v>
      </c>
      <c r="I72" s="15" t="s">
        <v>288</v>
      </c>
      <c r="J72" s="20" t="s">
        <v>178</v>
      </c>
      <c r="K72" s="16">
        <v>20</v>
      </c>
      <c r="L72" s="87"/>
      <c r="M72" s="88">
        <f t="shared" si="3"/>
        <v>0</v>
      </c>
      <c r="N72" s="17" t="s">
        <v>289</v>
      </c>
      <c r="O72" s="16">
        <v>2</v>
      </c>
      <c r="P72" s="16">
        <v>2</v>
      </c>
      <c r="Q72" s="89" t="str">
        <f t="shared" si="1"/>
        <v>MEDIO</v>
      </c>
      <c r="R72" s="15" t="s">
        <v>290</v>
      </c>
      <c r="S72" s="15"/>
    </row>
    <row r="73" spans="1:19" s="91" customFormat="1" ht="60" x14ac:dyDescent="0.25">
      <c r="A73" s="15" t="s">
        <v>108</v>
      </c>
      <c r="B73" s="15" t="s">
        <v>20</v>
      </c>
      <c r="C73" s="15" t="s">
        <v>65</v>
      </c>
      <c r="D73" s="15" t="s">
        <v>381</v>
      </c>
      <c r="E73" s="61" t="s">
        <v>372</v>
      </c>
      <c r="F73" s="63" t="s">
        <v>382</v>
      </c>
      <c r="G73" s="63" t="s">
        <v>251</v>
      </c>
      <c r="H73" s="15" t="s">
        <v>383</v>
      </c>
      <c r="I73" s="15" t="s">
        <v>384</v>
      </c>
      <c r="J73" s="20">
        <v>43497</v>
      </c>
      <c r="K73" s="16">
        <v>20</v>
      </c>
      <c r="L73" s="87"/>
      <c r="M73" s="88">
        <f t="shared" si="3"/>
        <v>0</v>
      </c>
      <c r="N73" s="17" t="s">
        <v>260</v>
      </c>
      <c r="O73" s="16">
        <v>1</v>
      </c>
      <c r="P73" s="16">
        <v>2</v>
      </c>
      <c r="Q73" s="89" t="str">
        <f t="shared" si="1"/>
        <v>BAJO</v>
      </c>
      <c r="R73" s="127" t="s">
        <v>1434</v>
      </c>
      <c r="S73" s="15"/>
    </row>
    <row r="74" spans="1:19" s="91" customFormat="1" ht="60" x14ac:dyDescent="0.25">
      <c r="A74" s="15" t="s">
        <v>108</v>
      </c>
      <c r="B74" s="15" t="s">
        <v>20</v>
      </c>
      <c r="C74" s="15" t="s">
        <v>65</v>
      </c>
      <c r="D74" s="15" t="s">
        <v>88</v>
      </c>
      <c r="E74" s="61" t="s">
        <v>372</v>
      </c>
      <c r="F74" s="63" t="s">
        <v>385</v>
      </c>
      <c r="G74" s="63" t="s">
        <v>251</v>
      </c>
      <c r="H74" s="127" t="s">
        <v>1435</v>
      </c>
      <c r="I74" s="15" t="s">
        <v>386</v>
      </c>
      <c r="J74" s="20">
        <v>43556</v>
      </c>
      <c r="K74" s="16">
        <v>20</v>
      </c>
      <c r="L74" s="87"/>
      <c r="M74" s="88">
        <f t="shared" si="3"/>
        <v>0</v>
      </c>
      <c r="N74" s="17" t="s">
        <v>292</v>
      </c>
      <c r="O74" s="16">
        <v>2</v>
      </c>
      <c r="P74" s="16">
        <v>3</v>
      </c>
      <c r="Q74" s="89" t="str">
        <f t="shared" si="1"/>
        <v>ALTO</v>
      </c>
      <c r="R74" s="127" t="s">
        <v>1434</v>
      </c>
      <c r="S74" s="15"/>
    </row>
    <row r="75" spans="1:19" s="91" customFormat="1" ht="45" x14ac:dyDescent="0.25">
      <c r="A75" s="15" t="s">
        <v>108</v>
      </c>
      <c r="B75" s="15" t="s">
        <v>20</v>
      </c>
      <c r="C75" s="15" t="s">
        <v>65</v>
      </c>
      <c r="D75" s="15" t="s">
        <v>88</v>
      </c>
      <c r="E75" s="61" t="s">
        <v>372</v>
      </c>
      <c r="F75" s="63" t="s">
        <v>387</v>
      </c>
      <c r="G75" s="63" t="s">
        <v>388</v>
      </c>
      <c r="H75" s="15" t="s">
        <v>389</v>
      </c>
      <c r="I75" s="15" t="s">
        <v>390</v>
      </c>
      <c r="J75" s="16" t="s">
        <v>391</v>
      </c>
      <c r="K75" s="16">
        <v>20</v>
      </c>
      <c r="L75" s="15"/>
      <c r="M75" s="88">
        <f t="shared" si="3"/>
        <v>0</v>
      </c>
      <c r="N75" s="15" t="s">
        <v>292</v>
      </c>
      <c r="O75" s="16">
        <v>2</v>
      </c>
      <c r="P75" s="16">
        <v>3</v>
      </c>
      <c r="Q75" s="89" t="str">
        <f t="shared" ref="Q75:Q138" si="4">IF($O75*$P75&lt;=0,"",(IF($O75*$P75=9,"ALTO",IF($O75*$P75=6,"ALTO",IF($O75*$P75=4,"MEDIO",IF($O75*$P75=3,"MEDIO",IF($O75*$P75=2,"BAJO",IF($O75*$P75=1,"BAJO",0))))))))</f>
        <v>ALTO</v>
      </c>
      <c r="R75" s="127" t="s">
        <v>1434</v>
      </c>
      <c r="S75" s="15"/>
    </row>
    <row r="76" spans="1:19" s="91" customFormat="1" ht="90" x14ac:dyDescent="0.25">
      <c r="A76" s="15" t="s">
        <v>108</v>
      </c>
      <c r="B76" s="15" t="s">
        <v>21</v>
      </c>
      <c r="C76" s="15" t="s">
        <v>25</v>
      </c>
      <c r="D76" s="15" t="s">
        <v>86</v>
      </c>
      <c r="E76" s="61" t="s">
        <v>392</v>
      </c>
      <c r="F76" s="130" t="s">
        <v>1436</v>
      </c>
      <c r="G76" s="68" t="s">
        <v>393</v>
      </c>
      <c r="H76" s="23" t="s">
        <v>394</v>
      </c>
      <c r="I76" s="39" t="s">
        <v>395</v>
      </c>
      <c r="J76" s="20" t="s">
        <v>298</v>
      </c>
      <c r="K76" s="16">
        <v>10</v>
      </c>
      <c r="L76" s="87"/>
      <c r="M76" s="88">
        <f t="shared" si="3"/>
        <v>0</v>
      </c>
      <c r="N76" s="17" t="s">
        <v>254</v>
      </c>
      <c r="O76" s="16">
        <v>2</v>
      </c>
      <c r="P76" s="16">
        <v>2</v>
      </c>
      <c r="Q76" s="89" t="str">
        <f t="shared" si="4"/>
        <v>MEDIO</v>
      </c>
      <c r="R76" s="127" t="s">
        <v>1437</v>
      </c>
      <c r="S76" s="15"/>
    </row>
    <row r="77" spans="1:19" s="91" customFormat="1" ht="90" x14ac:dyDescent="0.25">
      <c r="A77" s="15" t="s">
        <v>108</v>
      </c>
      <c r="B77" s="15" t="s">
        <v>58</v>
      </c>
      <c r="C77" s="15" t="s">
        <v>27</v>
      </c>
      <c r="D77" s="15" t="s">
        <v>36</v>
      </c>
      <c r="E77" s="61" t="s">
        <v>392</v>
      </c>
      <c r="F77" s="40" t="s">
        <v>396</v>
      </c>
      <c r="G77" s="69" t="s">
        <v>397</v>
      </c>
      <c r="H77" s="38" t="s">
        <v>398</v>
      </c>
      <c r="I77" s="38" t="s">
        <v>399</v>
      </c>
      <c r="J77" s="20" t="s">
        <v>400</v>
      </c>
      <c r="K77" s="16">
        <v>10</v>
      </c>
      <c r="L77" s="87"/>
      <c r="M77" s="88">
        <f t="shared" si="3"/>
        <v>0</v>
      </c>
      <c r="N77" s="17" t="s">
        <v>401</v>
      </c>
      <c r="O77" s="16">
        <v>2</v>
      </c>
      <c r="P77" s="16">
        <v>2</v>
      </c>
      <c r="Q77" s="89" t="str">
        <f t="shared" si="4"/>
        <v>MEDIO</v>
      </c>
      <c r="R77" s="15" t="s">
        <v>402</v>
      </c>
      <c r="S77" s="15"/>
    </row>
    <row r="78" spans="1:19" s="91" customFormat="1" ht="105" x14ac:dyDescent="0.25">
      <c r="A78" s="15" t="s">
        <v>108</v>
      </c>
      <c r="B78" s="15" t="s">
        <v>21</v>
      </c>
      <c r="C78" s="15" t="s">
        <v>25</v>
      </c>
      <c r="D78" s="15" t="s">
        <v>86</v>
      </c>
      <c r="E78" s="61" t="s">
        <v>392</v>
      </c>
      <c r="F78" s="40" t="s">
        <v>403</v>
      </c>
      <c r="G78" s="68" t="s">
        <v>404</v>
      </c>
      <c r="H78" s="38" t="s">
        <v>405</v>
      </c>
      <c r="I78" s="39" t="s">
        <v>406</v>
      </c>
      <c r="J78" s="20" t="s">
        <v>407</v>
      </c>
      <c r="K78" s="16">
        <v>10</v>
      </c>
      <c r="L78" s="87"/>
      <c r="M78" s="88">
        <f t="shared" si="3"/>
        <v>0</v>
      </c>
      <c r="N78" s="17" t="s">
        <v>254</v>
      </c>
      <c r="O78" s="16">
        <v>2</v>
      </c>
      <c r="P78" s="16">
        <v>2</v>
      </c>
      <c r="Q78" s="89" t="str">
        <f t="shared" si="4"/>
        <v>MEDIO</v>
      </c>
      <c r="R78" s="127" t="s">
        <v>1437</v>
      </c>
      <c r="S78" s="15"/>
    </row>
    <row r="79" spans="1:19" s="91" customFormat="1" ht="60" x14ac:dyDescent="0.25">
      <c r="A79" s="15" t="s">
        <v>108</v>
      </c>
      <c r="B79" s="15" t="s">
        <v>21</v>
      </c>
      <c r="C79" s="15" t="s">
        <v>25</v>
      </c>
      <c r="D79" s="15" t="s">
        <v>35</v>
      </c>
      <c r="E79" s="61" t="s">
        <v>392</v>
      </c>
      <c r="F79" s="62" t="s">
        <v>408</v>
      </c>
      <c r="G79" s="63" t="s">
        <v>409</v>
      </c>
      <c r="H79" s="38" t="s">
        <v>410</v>
      </c>
      <c r="I79" s="38" t="s">
        <v>411</v>
      </c>
      <c r="J79" s="20" t="s">
        <v>412</v>
      </c>
      <c r="K79" s="16">
        <v>5</v>
      </c>
      <c r="L79" s="87"/>
      <c r="M79" s="88">
        <f t="shared" si="3"/>
        <v>0</v>
      </c>
      <c r="N79" s="17" t="s">
        <v>413</v>
      </c>
      <c r="O79" s="16">
        <v>2</v>
      </c>
      <c r="P79" s="16">
        <v>2</v>
      </c>
      <c r="Q79" s="89" t="str">
        <f t="shared" si="4"/>
        <v>MEDIO</v>
      </c>
      <c r="R79" s="15" t="s">
        <v>414</v>
      </c>
      <c r="S79" s="15"/>
    </row>
    <row r="80" spans="1:19" s="91" customFormat="1" ht="75" x14ac:dyDescent="0.25">
      <c r="A80" s="15" t="s">
        <v>108</v>
      </c>
      <c r="B80" s="15" t="s">
        <v>20</v>
      </c>
      <c r="C80" s="15" t="s">
        <v>66</v>
      </c>
      <c r="D80" s="15" t="s">
        <v>84</v>
      </c>
      <c r="E80" s="61" t="s">
        <v>392</v>
      </c>
      <c r="F80" s="40" t="s">
        <v>415</v>
      </c>
      <c r="G80" s="63" t="s">
        <v>416</v>
      </c>
      <c r="H80" s="38" t="s">
        <v>417</v>
      </c>
      <c r="I80" s="38" t="s">
        <v>418</v>
      </c>
      <c r="J80" s="20" t="s">
        <v>412</v>
      </c>
      <c r="K80" s="16">
        <v>10</v>
      </c>
      <c r="L80" s="87"/>
      <c r="M80" s="88">
        <f t="shared" si="3"/>
        <v>0</v>
      </c>
      <c r="N80" s="17" t="s">
        <v>254</v>
      </c>
      <c r="O80" s="16">
        <v>2</v>
      </c>
      <c r="P80" s="16">
        <v>2</v>
      </c>
      <c r="Q80" s="89" t="str">
        <f t="shared" si="4"/>
        <v>MEDIO</v>
      </c>
      <c r="R80" s="127" t="s">
        <v>1437</v>
      </c>
      <c r="S80" s="15"/>
    </row>
    <row r="81" spans="1:19" s="91" customFormat="1" ht="75" x14ac:dyDescent="0.25">
      <c r="A81" s="15" t="s">
        <v>108</v>
      </c>
      <c r="B81" s="15" t="s">
        <v>58</v>
      </c>
      <c r="C81" s="15" t="s">
        <v>27</v>
      </c>
      <c r="D81" s="15" t="s">
        <v>36</v>
      </c>
      <c r="E81" s="61" t="s">
        <v>392</v>
      </c>
      <c r="F81" s="40" t="s">
        <v>419</v>
      </c>
      <c r="G81" s="131" t="s">
        <v>1438</v>
      </c>
      <c r="H81" s="15" t="s">
        <v>420</v>
      </c>
      <c r="I81" s="39" t="s">
        <v>421</v>
      </c>
      <c r="J81" s="20" t="s">
        <v>422</v>
      </c>
      <c r="K81" s="16">
        <v>5</v>
      </c>
      <c r="L81" s="87"/>
      <c r="M81" s="88">
        <f t="shared" si="3"/>
        <v>0</v>
      </c>
      <c r="N81" s="17" t="s">
        <v>254</v>
      </c>
      <c r="O81" s="16">
        <v>2</v>
      </c>
      <c r="P81" s="16">
        <v>2</v>
      </c>
      <c r="Q81" s="89" t="str">
        <f t="shared" si="4"/>
        <v>MEDIO</v>
      </c>
      <c r="R81" s="127" t="s">
        <v>1439</v>
      </c>
      <c r="S81" s="15"/>
    </row>
    <row r="82" spans="1:19" s="91" customFormat="1" ht="60" x14ac:dyDescent="0.25">
      <c r="A82" s="15" t="s">
        <v>108</v>
      </c>
      <c r="B82" s="15" t="s">
        <v>21</v>
      </c>
      <c r="C82" s="15" t="s">
        <v>25</v>
      </c>
      <c r="D82" s="15" t="s">
        <v>86</v>
      </c>
      <c r="E82" s="61" t="s">
        <v>392</v>
      </c>
      <c r="F82" s="71" t="s">
        <v>423</v>
      </c>
      <c r="G82" s="63" t="s">
        <v>409</v>
      </c>
      <c r="H82" s="17" t="s">
        <v>424</v>
      </c>
      <c r="I82" s="38" t="s">
        <v>425</v>
      </c>
      <c r="J82" s="20" t="s">
        <v>426</v>
      </c>
      <c r="K82" s="16">
        <v>5</v>
      </c>
      <c r="L82" s="87"/>
      <c r="M82" s="88">
        <f t="shared" si="3"/>
        <v>0</v>
      </c>
      <c r="N82" s="38" t="s">
        <v>427</v>
      </c>
      <c r="O82" s="16">
        <v>2</v>
      </c>
      <c r="P82" s="16">
        <v>2</v>
      </c>
      <c r="Q82" s="89" t="str">
        <f t="shared" si="4"/>
        <v>MEDIO</v>
      </c>
      <c r="R82" s="38" t="s">
        <v>428</v>
      </c>
      <c r="S82" s="15"/>
    </row>
    <row r="83" spans="1:19" s="91" customFormat="1" ht="75" x14ac:dyDescent="0.25">
      <c r="A83" s="15" t="s">
        <v>108</v>
      </c>
      <c r="B83" s="15" t="s">
        <v>21</v>
      </c>
      <c r="C83" s="15" t="s">
        <v>25</v>
      </c>
      <c r="D83" s="15" t="s">
        <v>86</v>
      </c>
      <c r="E83" s="61" t="s">
        <v>392</v>
      </c>
      <c r="F83" s="40" t="s">
        <v>429</v>
      </c>
      <c r="G83" s="68" t="s">
        <v>430</v>
      </c>
      <c r="H83" s="38" t="s">
        <v>431</v>
      </c>
      <c r="I83" s="39" t="s">
        <v>432</v>
      </c>
      <c r="J83" s="20" t="s">
        <v>433</v>
      </c>
      <c r="K83" s="16">
        <v>5</v>
      </c>
      <c r="L83" s="87"/>
      <c r="M83" s="88">
        <f t="shared" si="3"/>
        <v>0</v>
      </c>
      <c r="N83" s="39" t="s">
        <v>434</v>
      </c>
      <c r="O83" s="16">
        <v>2</v>
      </c>
      <c r="P83" s="16">
        <v>2</v>
      </c>
      <c r="Q83" s="89" t="str">
        <f t="shared" si="4"/>
        <v>MEDIO</v>
      </c>
      <c r="R83" s="38" t="s">
        <v>435</v>
      </c>
      <c r="S83" s="15"/>
    </row>
    <row r="84" spans="1:19" s="91" customFormat="1" ht="75" x14ac:dyDescent="0.25">
      <c r="A84" s="15" t="s">
        <v>108</v>
      </c>
      <c r="B84" s="15" t="s">
        <v>58</v>
      </c>
      <c r="C84" s="15" t="s">
        <v>27</v>
      </c>
      <c r="D84" s="15" t="s">
        <v>37</v>
      </c>
      <c r="E84" s="61" t="s">
        <v>392</v>
      </c>
      <c r="F84" s="61" t="s">
        <v>436</v>
      </c>
      <c r="G84" s="127" t="s">
        <v>1438</v>
      </c>
      <c r="H84" s="15" t="s">
        <v>420</v>
      </c>
      <c r="I84" s="15" t="s">
        <v>437</v>
      </c>
      <c r="J84" s="20" t="s">
        <v>353</v>
      </c>
      <c r="K84" s="16">
        <v>5</v>
      </c>
      <c r="L84" s="87"/>
      <c r="M84" s="88">
        <f t="shared" si="3"/>
        <v>0</v>
      </c>
      <c r="N84" s="92" t="s">
        <v>438</v>
      </c>
      <c r="O84" s="16">
        <v>2</v>
      </c>
      <c r="P84" s="16">
        <v>2</v>
      </c>
      <c r="Q84" s="89" t="str">
        <f t="shared" si="4"/>
        <v>MEDIO</v>
      </c>
      <c r="R84" s="15" t="s">
        <v>402</v>
      </c>
      <c r="S84" s="15"/>
    </row>
    <row r="85" spans="1:19" s="91" customFormat="1" ht="60" x14ac:dyDescent="0.25">
      <c r="A85" s="15" t="s">
        <v>108</v>
      </c>
      <c r="B85" s="15" t="s">
        <v>21</v>
      </c>
      <c r="C85" s="15" t="s">
        <v>25</v>
      </c>
      <c r="D85" s="15" t="s">
        <v>86</v>
      </c>
      <c r="E85" s="61" t="s">
        <v>392</v>
      </c>
      <c r="F85" s="61" t="s">
        <v>439</v>
      </c>
      <c r="G85" s="63" t="s">
        <v>393</v>
      </c>
      <c r="H85" s="39" t="s">
        <v>440</v>
      </c>
      <c r="I85" s="38" t="s">
        <v>441</v>
      </c>
      <c r="J85" s="25" t="s">
        <v>442</v>
      </c>
      <c r="K85" s="16">
        <v>15</v>
      </c>
      <c r="L85" s="87"/>
      <c r="M85" s="88">
        <f t="shared" si="3"/>
        <v>0</v>
      </c>
      <c r="N85" s="17" t="s">
        <v>254</v>
      </c>
      <c r="O85" s="16">
        <v>2</v>
      </c>
      <c r="P85" s="16">
        <v>2</v>
      </c>
      <c r="Q85" s="89" t="str">
        <f t="shared" si="4"/>
        <v>MEDIO</v>
      </c>
      <c r="R85" s="127" t="s">
        <v>1437</v>
      </c>
      <c r="S85" s="15"/>
    </row>
    <row r="86" spans="1:19" s="91" customFormat="1" ht="75" x14ac:dyDescent="0.25">
      <c r="A86" s="15" t="s">
        <v>108</v>
      </c>
      <c r="B86" s="15" t="s">
        <v>21</v>
      </c>
      <c r="C86" s="15" t="s">
        <v>25</v>
      </c>
      <c r="D86" s="15" t="s">
        <v>86</v>
      </c>
      <c r="E86" s="61" t="s">
        <v>392</v>
      </c>
      <c r="F86" s="61" t="s">
        <v>443</v>
      </c>
      <c r="G86" s="69" t="s">
        <v>393</v>
      </c>
      <c r="H86" s="38" t="s">
        <v>444</v>
      </c>
      <c r="I86" s="39" t="s">
        <v>445</v>
      </c>
      <c r="J86" s="20" t="s">
        <v>446</v>
      </c>
      <c r="K86" s="16">
        <v>10</v>
      </c>
      <c r="L86" s="87"/>
      <c r="M86" s="88">
        <f t="shared" si="3"/>
        <v>0</v>
      </c>
      <c r="N86" s="17" t="s">
        <v>401</v>
      </c>
      <c r="O86" s="16">
        <v>2</v>
      </c>
      <c r="P86" s="16">
        <v>2</v>
      </c>
      <c r="Q86" s="89" t="str">
        <f t="shared" si="4"/>
        <v>MEDIO</v>
      </c>
      <c r="R86" s="127" t="s">
        <v>1439</v>
      </c>
      <c r="S86" s="15"/>
    </row>
    <row r="87" spans="1:19" s="91" customFormat="1" ht="75" x14ac:dyDescent="0.25">
      <c r="A87" s="15" t="s">
        <v>108</v>
      </c>
      <c r="B87" s="15" t="s">
        <v>58</v>
      </c>
      <c r="C87" s="15" t="s">
        <v>27</v>
      </c>
      <c r="D87" s="15" t="s">
        <v>36</v>
      </c>
      <c r="E87" s="61" t="s">
        <v>392</v>
      </c>
      <c r="F87" s="61" t="s">
        <v>447</v>
      </c>
      <c r="G87" s="131" t="s">
        <v>1438</v>
      </c>
      <c r="H87" s="22" t="s">
        <v>420</v>
      </c>
      <c r="I87" s="15" t="s">
        <v>421</v>
      </c>
      <c r="J87" s="20" t="s">
        <v>448</v>
      </c>
      <c r="K87" s="16">
        <v>5</v>
      </c>
      <c r="L87" s="87"/>
      <c r="M87" s="88">
        <f t="shared" si="3"/>
        <v>0</v>
      </c>
      <c r="N87" s="17" t="s">
        <v>434</v>
      </c>
      <c r="O87" s="16">
        <v>2</v>
      </c>
      <c r="P87" s="16">
        <v>2</v>
      </c>
      <c r="Q87" s="89" t="str">
        <f t="shared" si="4"/>
        <v>MEDIO</v>
      </c>
      <c r="R87" s="15"/>
      <c r="S87" s="15"/>
    </row>
    <row r="88" spans="1:19" s="91" customFormat="1" ht="60" x14ac:dyDescent="0.25">
      <c r="A88" s="15" t="s">
        <v>108</v>
      </c>
      <c r="B88" s="15" t="s">
        <v>21</v>
      </c>
      <c r="C88" s="15" t="s">
        <v>25</v>
      </c>
      <c r="D88" s="15" t="s">
        <v>86</v>
      </c>
      <c r="E88" s="61" t="s">
        <v>392</v>
      </c>
      <c r="F88" s="40" t="s">
        <v>449</v>
      </c>
      <c r="G88" s="68" t="s">
        <v>450</v>
      </c>
      <c r="H88" s="39" t="s">
        <v>451</v>
      </c>
      <c r="I88" s="38" t="s">
        <v>452</v>
      </c>
      <c r="J88" s="20" t="s">
        <v>448</v>
      </c>
      <c r="K88" s="16">
        <v>5</v>
      </c>
      <c r="L88" s="87"/>
      <c r="M88" s="88">
        <f t="shared" si="3"/>
        <v>0</v>
      </c>
      <c r="N88" s="17" t="s">
        <v>254</v>
      </c>
      <c r="O88" s="16">
        <v>2</v>
      </c>
      <c r="P88" s="16">
        <v>2</v>
      </c>
      <c r="Q88" s="89" t="str">
        <f t="shared" si="4"/>
        <v>MEDIO</v>
      </c>
      <c r="R88" s="127" t="s">
        <v>1437</v>
      </c>
      <c r="S88" s="15"/>
    </row>
    <row r="89" spans="1:19" s="91" customFormat="1" ht="90" x14ac:dyDescent="0.25">
      <c r="A89" s="15" t="s">
        <v>108</v>
      </c>
      <c r="B89" s="15" t="s">
        <v>21</v>
      </c>
      <c r="C89" s="15" t="s">
        <v>26</v>
      </c>
      <c r="D89" s="15" t="s">
        <v>41</v>
      </c>
      <c r="E89" s="61" t="s">
        <v>453</v>
      </c>
      <c r="F89" s="40" t="s">
        <v>454</v>
      </c>
      <c r="G89" s="134" t="s">
        <v>1440</v>
      </c>
      <c r="H89" s="23" t="s">
        <v>455</v>
      </c>
      <c r="I89" s="23" t="s">
        <v>456</v>
      </c>
      <c r="J89" s="20" t="s">
        <v>457</v>
      </c>
      <c r="K89" s="93">
        <v>10</v>
      </c>
      <c r="L89" s="94"/>
      <c r="M89" s="95">
        <f t="shared" si="3"/>
        <v>0</v>
      </c>
      <c r="N89" s="23" t="s">
        <v>458</v>
      </c>
      <c r="O89" s="16">
        <v>2</v>
      </c>
      <c r="P89" s="16">
        <v>3</v>
      </c>
      <c r="Q89" s="89" t="str">
        <f t="shared" si="4"/>
        <v>ALTO</v>
      </c>
      <c r="R89" s="134" t="s">
        <v>1441</v>
      </c>
      <c r="S89" s="15"/>
    </row>
    <row r="90" spans="1:19" s="91" customFormat="1" ht="75" x14ac:dyDescent="0.25">
      <c r="A90" s="15" t="s">
        <v>108</v>
      </c>
      <c r="B90" s="15" t="s">
        <v>21</v>
      </c>
      <c r="C90" s="15" t="s">
        <v>26</v>
      </c>
      <c r="D90" s="15" t="s">
        <v>41</v>
      </c>
      <c r="E90" s="61" t="s">
        <v>453</v>
      </c>
      <c r="F90" s="40" t="s">
        <v>454</v>
      </c>
      <c r="G90" s="65" t="s">
        <v>459</v>
      </c>
      <c r="H90" s="23" t="s">
        <v>460</v>
      </c>
      <c r="I90" s="23" t="s">
        <v>461</v>
      </c>
      <c r="J90" s="20" t="s">
        <v>462</v>
      </c>
      <c r="K90" s="93">
        <v>15</v>
      </c>
      <c r="L90" s="94"/>
      <c r="M90" s="95">
        <f t="shared" si="3"/>
        <v>0</v>
      </c>
      <c r="N90" s="23" t="s">
        <v>463</v>
      </c>
      <c r="O90" s="16">
        <v>1</v>
      </c>
      <c r="P90" s="16">
        <v>3</v>
      </c>
      <c r="Q90" s="89" t="str">
        <f t="shared" si="4"/>
        <v>MEDIO</v>
      </c>
      <c r="R90" s="23" t="s">
        <v>464</v>
      </c>
      <c r="S90" s="15"/>
    </row>
    <row r="91" spans="1:19" s="91" customFormat="1" ht="120" x14ac:dyDescent="0.25">
      <c r="A91" s="15" t="s">
        <v>108</v>
      </c>
      <c r="B91" s="15" t="s">
        <v>21</v>
      </c>
      <c r="C91" s="15" t="s">
        <v>26</v>
      </c>
      <c r="D91" s="15" t="s">
        <v>41</v>
      </c>
      <c r="E91" s="61" t="s">
        <v>453</v>
      </c>
      <c r="F91" s="40" t="s">
        <v>454</v>
      </c>
      <c r="G91" s="65" t="s">
        <v>459</v>
      </c>
      <c r="H91" s="23" t="s">
        <v>465</v>
      </c>
      <c r="I91" s="23" t="s">
        <v>466</v>
      </c>
      <c r="J91" s="20" t="s">
        <v>462</v>
      </c>
      <c r="K91" s="93">
        <v>20</v>
      </c>
      <c r="L91" s="94"/>
      <c r="M91" s="95">
        <f t="shared" si="3"/>
        <v>0</v>
      </c>
      <c r="N91" s="23" t="s">
        <v>467</v>
      </c>
      <c r="O91" s="16">
        <v>2</v>
      </c>
      <c r="P91" s="16">
        <v>3</v>
      </c>
      <c r="Q91" s="89" t="str">
        <f t="shared" si="4"/>
        <v>ALTO</v>
      </c>
      <c r="R91" s="23" t="s">
        <v>468</v>
      </c>
      <c r="S91" s="15"/>
    </row>
    <row r="92" spans="1:19" s="91" customFormat="1" ht="150" x14ac:dyDescent="0.25">
      <c r="A92" s="15" t="s">
        <v>108</v>
      </c>
      <c r="B92" s="15" t="s">
        <v>21</v>
      </c>
      <c r="C92" s="15" t="s">
        <v>26</v>
      </c>
      <c r="D92" s="15" t="s">
        <v>41</v>
      </c>
      <c r="E92" s="61" t="s">
        <v>453</v>
      </c>
      <c r="F92" s="40" t="s">
        <v>454</v>
      </c>
      <c r="G92" s="65" t="s">
        <v>469</v>
      </c>
      <c r="H92" s="23" t="s">
        <v>470</v>
      </c>
      <c r="I92" s="23" t="s">
        <v>471</v>
      </c>
      <c r="J92" s="20" t="s">
        <v>462</v>
      </c>
      <c r="K92" s="93">
        <v>30</v>
      </c>
      <c r="L92" s="94"/>
      <c r="M92" s="95">
        <f t="shared" si="3"/>
        <v>0</v>
      </c>
      <c r="N92" s="23" t="s">
        <v>467</v>
      </c>
      <c r="O92" s="16">
        <v>2</v>
      </c>
      <c r="P92" s="16">
        <v>3</v>
      </c>
      <c r="Q92" s="89" t="str">
        <f t="shared" si="4"/>
        <v>ALTO</v>
      </c>
      <c r="R92" s="23" t="s">
        <v>468</v>
      </c>
      <c r="S92" s="15"/>
    </row>
    <row r="93" spans="1:19" s="91" customFormat="1" ht="105" x14ac:dyDescent="0.25">
      <c r="A93" s="15" t="s">
        <v>108</v>
      </c>
      <c r="B93" s="15" t="s">
        <v>21</v>
      </c>
      <c r="C93" s="15" t="s">
        <v>26</v>
      </c>
      <c r="D93" s="15" t="s">
        <v>41</v>
      </c>
      <c r="E93" s="61" t="s">
        <v>453</v>
      </c>
      <c r="F93" s="40" t="s">
        <v>454</v>
      </c>
      <c r="G93" s="65" t="s">
        <v>472</v>
      </c>
      <c r="H93" s="23" t="s">
        <v>473</v>
      </c>
      <c r="I93" s="23" t="s">
        <v>474</v>
      </c>
      <c r="J93" s="20" t="s">
        <v>462</v>
      </c>
      <c r="K93" s="93">
        <v>20</v>
      </c>
      <c r="L93" s="94"/>
      <c r="M93" s="95">
        <f t="shared" si="3"/>
        <v>0</v>
      </c>
      <c r="N93" s="23" t="s">
        <v>475</v>
      </c>
      <c r="O93" s="16">
        <v>1</v>
      </c>
      <c r="P93" s="16">
        <v>3</v>
      </c>
      <c r="Q93" s="89" t="str">
        <f t="shared" si="4"/>
        <v>MEDIO</v>
      </c>
      <c r="R93" s="23" t="s">
        <v>476</v>
      </c>
      <c r="S93" s="15"/>
    </row>
    <row r="94" spans="1:19" s="91" customFormat="1" ht="195" x14ac:dyDescent="0.25">
      <c r="A94" s="15" t="s">
        <v>108</v>
      </c>
      <c r="B94" s="15" t="s">
        <v>21</v>
      </c>
      <c r="C94" s="15" t="s">
        <v>26</v>
      </c>
      <c r="D94" s="15" t="s">
        <v>41</v>
      </c>
      <c r="E94" s="61" t="s">
        <v>453</v>
      </c>
      <c r="F94" s="40" t="s">
        <v>477</v>
      </c>
      <c r="G94" s="65" t="s">
        <v>478</v>
      </c>
      <c r="H94" s="23" t="s">
        <v>479</v>
      </c>
      <c r="I94" s="23" t="s">
        <v>480</v>
      </c>
      <c r="J94" s="20">
        <v>43617</v>
      </c>
      <c r="K94" s="93">
        <v>5</v>
      </c>
      <c r="L94" s="94"/>
      <c r="M94" s="95">
        <f t="shared" si="3"/>
        <v>0</v>
      </c>
      <c r="N94" s="23" t="s">
        <v>481</v>
      </c>
      <c r="O94" s="16">
        <v>1</v>
      </c>
      <c r="P94" s="16">
        <v>3</v>
      </c>
      <c r="Q94" s="89" t="str">
        <f t="shared" si="4"/>
        <v>MEDIO</v>
      </c>
      <c r="R94" s="23" t="s">
        <v>482</v>
      </c>
      <c r="S94" s="15"/>
    </row>
    <row r="95" spans="1:19" s="91" customFormat="1" ht="75" x14ac:dyDescent="0.25">
      <c r="A95" s="15" t="s">
        <v>151</v>
      </c>
      <c r="B95" s="15" t="s">
        <v>483</v>
      </c>
      <c r="C95" s="15" t="s">
        <v>27</v>
      </c>
      <c r="D95" s="15" t="s">
        <v>37</v>
      </c>
      <c r="E95" s="61" t="s">
        <v>484</v>
      </c>
      <c r="F95" s="61" t="s">
        <v>485</v>
      </c>
      <c r="G95" s="130" t="s">
        <v>1442</v>
      </c>
      <c r="H95" s="19" t="s">
        <v>486</v>
      </c>
      <c r="I95" s="16" t="s">
        <v>487</v>
      </c>
      <c r="J95" s="20" t="s">
        <v>172</v>
      </c>
      <c r="K95" s="16">
        <v>12</v>
      </c>
      <c r="L95" s="88"/>
      <c r="M95" s="88">
        <f t="shared" si="3"/>
        <v>0</v>
      </c>
      <c r="N95" s="17" t="s">
        <v>488</v>
      </c>
      <c r="O95" s="16">
        <v>1</v>
      </c>
      <c r="P95" s="16">
        <v>2</v>
      </c>
      <c r="Q95" s="89" t="str">
        <f t="shared" si="4"/>
        <v>BAJO</v>
      </c>
      <c r="R95" s="15" t="s">
        <v>489</v>
      </c>
      <c r="S95" s="15" t="s">
        <v>490</v>
      </c>
    </row>
    <row r="96" spans="1:19" s="91" customFormat="1" ht="75" x14ac:dyDescent="0.25">
      <c r="A96" s="15" t="s">
        <v>151</v>
      </c>
      <c r="B96" s="15" t="s">
        <v>483</v>
      </c>
      <c r="C96" s="15" t="s">
        <v>27</v>
      </c>
      <c r="D96" s="15" t="s">
        <v>37</v>
      </c>
      <c r="E96" s="61" t="s">
        <v>484</v>
      </c>
      <c r="F96" s="61" t="s">
        <v>485</v>
      </c>
      <c r="G96" s="130" t="s">
        <v>1442</v>
      </c>
      <c r="H96" s="19" t="s">
        <v>486</v>
      </c>
      <c r="I96" s="16" t="s">
        <v>491</v>
      </c>
      <c r="J96" s="20" t="s">
        <v>172</v>
      </c>
      <c r="K96" s="16">
        <v>12</v>
      </c>
      <c r="L96" s="88"/>
      <c r="M96" s="88">
        <f t="shared" si="3"/>
        <v>0</v>
      </c>
      <c r="N96" s="17" t="s">
        <v>492</v>
      </c>
      <c r="O96" s="16">
        <v>2</v>
      </c>
      <c r="P96" s="16">
        <v>3</v>
      </c>
      <c r="Q96" s="89" t="str">
        <f t="shared" si="4"/>
        <v>ALTO</v>
      </c>
      <c r="R96" s="15" t="s">
        <v>493</v>
      </c>
      <c r="S96" s="15"/>
    </row>
    <row r="97" spans="1:19" s="91" customFormat="1" ht="75" x14ac:dyDescent="0.25">
      <c r="A97" s="15" t="s">
        <v>151</v>
      </c>
      <c r="B97" s="15" t="s">
        <v>483</v>
      </c>
      <c r="C97" s="15" t="s">
        <v>27</v>
      </c>
      <c r="D97" s="15" t="s">
        <v>37</v>
      </c>
      <c r="E97" s="61" t="s">
        <v>484</v>
      </c>
      <c r="F97" s="61" t="s">
        <v>485</v>
      </c>
      <c r="G97" s="130" t="s">
        <v>1442</v>
      </c>
      <c r="H97" s="19" t="s">
        <v>486</v>
      </c>
      <c r="I97" s="16" t="s">
        <v>494</v>
      </c>
      <c r="J97" s="20" t="s">
        <v>172</v>
      </c>
      <c r="K97" s="16">
        <v>5</v>
      </c>
      <c r="L97" s="88"/>
      <c r="M97" s="88">
        <f t="shared" si="3"/>
        <v>0</v>
      </c>
      <c r="N97" s="17" t="s">
        <v>492</v>
      </c>
      <c r="O97" s="16">
        <v>2</v>
      </c>
      <c r="P97" s="16">
        <v>2</v>
      </c>
      <c r="Q97" s="89" t="str">
        <f t="shared" si="4"/>
        <v>MEDIO</v>
      </c>
      <c r="R97" s="15" t="s">
        <v>493</v>
      </c>
      <c r="S97" s="15"/>
    </row>
    <row r="98" spans="1:19" s="91" customFormat="1" ht="75" x14ac:dyDescent="0.25">
      <c r="A98" s="15" t="s">
        <v>151</v>
      </c>
      <c r="B98" s="15" t="s">
        <v>483</v>
      </c>
      <c r="C98" s="15" t="s">
        <v>27</v>
      </c>
      <c r="D98" s="15" t="s">
        <v>37</v>
      </c>
      <c r="E98" s="61" t="s">
        <v>484</v>
      </c>
      <c r="F98" s="61" t="s">
        <v>485</v>
      </c>
      <c r="G98" s="130" t="s">
        <v>1442</v>
      </c>
      <c r="H98" s="19" t="s">
        <v>486</v>
      </c>
      <c r="I98" s="16" t="s">
        <v>495</v>
      </c>
      <c r="J98" s="20" t="s">
        <v>172</v>
      </c>
      <c r="K98" s="16">
        <v>5</v>
      </c>
      <c r="L98" s="88"/>
      <c r="M98" s="88">
        <f t="shared" si="3"/>
        <v>0</v>
      </c>
      <c r="N98" s="17" t="s">
        <v>496</v>
      </c>
      <c r="O98" s="16">
        <v>1</v>
      </c>
      <c r="P98" s="16">
        <v>1</v>
      </c>
      <c r="Q98" s="89" t="str">
        <f t="shared" si="4"/>
        <v>BAJO</v>
      </c>
      <c r="R98" s="15" t="s">
        <v>497</v>
      </c>
      <c r="S98" s="15"/>
    </row>
    <row r="99" spans="1:19" s="91" customFormat="1" ht="75" x14ac:dyDescent="0.25">
      <c r="A99" s="15" t="s">
        <v>151</v>
      </c>
      <c r="B99" s="15" t="s">
        <v>483</v>
      </c>
      <c r="C99" s="15" t="s">
        <v>27</v>
      </c>
      <c r="D99" s="15" t="s">
        <v>37</v>
      </c>
      <c r="E99" s="61" t="s">
        <v>484</v>
      </c>
      <c r="F99" s="61" t="s">
        <v>485</v>
      </c>
      <c r="G99" s="130" t="s">
        <v>1442</v>
      </c>
      <c r="H99" s="19" t="s">
        <v>486</v>
      </c>
      <c r="I99" s="130" t="s">
        <v>1443</v>
      </c>
      <c r="J99" s="20" t="s">
        <v>172</v>
      </c>
      <c r="K99" s="16">
        <v>7</v>
      </c>
      <c r="L99" s="88"/>
      <c r="M99" s="88">
        <f t="shared" si="3"/>
        <v>0</v>
      </c>
      <c r="N99" s="17" t="s">
        <v>498</v>
      </c>
      <c r="O99" s="16">
        <v>2</v>
      </c>
      <c r="P99" s="16">
        <v>2</v>
      </c>
      <c r="Q99" s="89" t="str">
        <f t="shared" si="4"/>
        <v>MEDIO</v>
      </c>
      <c r="R99" s="15" t="s">
        <v>499</v>
      </c>
      <c r="S99" s="15"/>
    </row>
    <row r="100" spans="1:19" s="91" customFormat="1" ht="75" x14ac:dyDescent="0.25">
      <c r="A100" s="15" t="s">
        <v>151</v>
      </c>
      <c r="B100" s="15" t="s">
        <v>483</v>
      </c>
      <c r="C100" s="15" t="s">
        <v>27</v>
      </c>
      <c r="D100" s="15" t="s">
        <v>37</v>
      </c>
      <c r="E100" s="61" t="s">
        <v>484</v>
      </c>
      <c r="F100" s="61" t="s">
        <v>485</v>
      </c>
      <c r="G100" s="61" t="s">
        <v>500</v>
      </c>
      <c r="H100" s="19" t="s">
        <v>501</v>
      </c>
      <c r="I100" s="16" t="s">
        <v>502</v>
      </c>
      <c r="J100" s="20" t="s">
        <v>172</v>
      </c>
      <c r="K100" s="16">
        <v>10</v>
      </c>
      <c r="L100" s="88"/>
      <c r="M100" s="88">
        <f t="shared" si="3"/>
        <v>0</v>
      </c>
      <c r="N100" s="17" t="s">
        <v>503</v>
      </c>
      <c r="O100" s="16">
        <v>1</v>
      </c>
      <c r="P100" s="16">
        <v>2</v>
      </c>
      <c r="Q100" s="89" t="str">
        <f t="shared" si="4"/>
        <v>BAJO</v>
      </c>
      <c r="R100" s="15" t="s">
        <v>504</v>
      </c>
      <c r="S100" s="15" t="s">
        <v>505</v>
      </c>
    </row>
    <row r="101" spans="1:19" s="91" customFormat="1" ht="75" x14ac:dyDescent="0.25">
      <c r="A101" s="15" t="s">
        <v>151</v>
      </c>
      <c r="B101" s="15" t="s">
        <v>483</v>
      </c>
      <c r="C101" s="15" t="s">
        <v>27</v>
      </c>
      <c r="D101" s="15" t="s">
        <v>37</v>
      </c>
      <c r="E101" s="61" t="s">
        <v>484</v>
      </c>
      <c r="F101" s="61" t="s">
        <v>506</v>
      </c>
      <c r="G101" s="61" t="s">
        <v>507</v>
      </c>
      <c r="H101" s="128" t="s">
        <v>1444</v>
      </c>
      <c r="I101" s="16" t="s">
        <v>508</v>
      </c>
      <c r="J101" s="20" t="s">
        <v>172</v>
      </c>
      <c r="K101" s="16">
        <v>5</v>
      </c>
      <c r="L101" s="88"/>
      <c r="M101" s="88">
        <f t="shared" si="3"/>
        <v>0</v>
      </c>
      <c r="N101" s="17" t="s">
        <v>509</v>
      </c>
      <c r="O101" s="16">
        <v>1</v>
      </c>
      <c r="P101" s="16">
        <v>2</v>
      </c>
      <c r="Q101" s="89" t="str">
        <f t="shared" si="4"/>
        <v>BAJO</v>
      </c>
      <c r="R101" s="15" t="s">
        <v>510</v>
      </c>
      <c r="S101" s="15"/>
    </row>
    <row r="102" spans="1:19" s="91" customFormat="1" ht="75" x14ac:dyDescent="0.25">
      <c r="A102" s="15" t="s">
        <v>151</v>
      </c>
      <c r="B102" s="15" t="s">
        <v>483</v>
      </c>
      <c r="C102" s="15" t="s">
        <v>27</v>
      </c>
      <c r="D102" s="15" t="s">
        <v>37</v>
      </c>
      <c r="E102" s="61" t="s">
        <v>484</v>
      </c>
      <c r="F102" s="61" t="s">
        <v>506</v>
      </c>
      <c r="G102" s="61" t="s">
        <v>507</v>
      </c>
      <c r="H102" s="19" t="s">
        <v>511</v>
      </c>
      <c r="I102" s="16" t="s">
        <v>512</v>
      </c>
      <c r="J102" s="20" t="s">
        <v>172</v>
      </c>
      <c r="K102" s="16">
        <v>5</v>
      </c>
      <c r="L102" s="88"/>
      <c r="M102" s="88">
        <f t="shared" si="3"/>
        <v>0</v>
      </c>
      <c r="N102" s="17" t="s">
        <v>513</v>
      </c>
      <c r="O102" s="16">
        <v>1</v>
      </c>
      <c r="P102" s="16">
        <v>2</v>
      </c>
      <c r="Q102" s="89" t="str">
        <f t="shared" si="4"/>
        <v>BAJO</v>
      </c>
      <c r="R102" s="15" t="s">
        <v>514</v>
      </c>
      <c r="S102" s="15"/>
    </row>
    <row r="103" spans="1:19" s="91" customFormat="1" ht="75" x14ac:dyDescent="0.25">
      <c r="A103" s="15" t="s">
        <v>151</v>
      </c>
      <c r="B103" s="15" t="s">
        <v>483</v>
      </c>
      <c r="C103" s="15" t="s">
        <v>27</v>
      </c>
      <c r="D103" s="15" t="s">
        <v>37</v>
      </c>
      <c r="E103" s="61" t="s">
        <v>484</v>
      </c>
      <c r="F103" s="61" t="s">
        <v>506</v>
      </c>
      <c r="G103" s="61" t="s">
        <v>507</v>
      </c>
      <c r="H103" s="128" t="s">
        <v>1445</v>
      </c>
      <c r="I103" s="16" t="s">
        <v>515</v>
      </c>
      <c r="J103" s="20" t="s">
        <v>172</v>
      </c>
      <c r="K103" s="16">
        <v>5</v>
      </c>
      <c r="L103" s="88"/>
      <c r="M103" s="88">
        <f t="shared" si="3"/>
        <v>0</v>
      </c>
      <c r="N103" s="17" t="s">
        <v>516</v>
      </c>
      <c r="O103" s="16">
        <v>2</v>
      </c>
      <c r="P103" s="16">
        <v>3</v>
      </c>
      <c r="Q103" s="89" t="str">
        <f t="shared" si="4"/>
        <v>ALTO</v>
      </c>
      <c r="R103" s="15" t="s">
        <v>517</v>
      </c>
      <c r="S103" s="15"/>
    </row>
    <row r="104" spans="1:19" s="91" customFormat="1" ht="60" x14ac:dyDescent="0.25">
      <c r="A104" s="15" t="s">
        <v>151</v>
      </c>
      <c r="B104" s="15" t="s">
        <v>21</v>
      </c>
      <c r="C104" s="15" t="s">
        <v>518</v>
      </c>
      <c r="D104" s="15" t="s">
        <v>519</v>
      </c>
      <c r="E104" s="61" t="s">
        <v>484</v>
      </c>
      <c r="F104" s="61" t="s">
        <v>520</v>
      </c>
      <c r="G104" s="61" t="s">
        <v>521</v>
      </c>
      <c r="H104" s="19" t="s">
        <v>522</v>
      </c>
      <c r="I104" s="16" t="s">
        <v>523</v>
      </c>
      <c r="J104" s="20" t="s">
        <v>172</v>
      </c>
      <c r="K104" s="16">
        <v>5</v>
      </c>
      <c r="L104" s="88"/>
      <c r="M104" s="88">
        <f t="shared" si="3"/>
        <v>0</v>
      </c>
      <c r="N104" s="17" t="s">
        <v>524</v>
      </c>
      <c r="O104" s="16">
        <v>1</v>
      </c>
      <c r="P104" s="16">
        <v>2</v>
      </c>
      <c r="Q104" s="89" t="str">
        <f t="shared" si="4"/>
        <v>BAJO</v>
      </c>
      <c r="R104" s="15" t="s">
        <v>525</v>
      </c>
      <c r="S104" s="15"/>
    </row>
    <row r="105" spans="1:19" s="91" customFormat="1" ht="90" x14ac:dyDescent="0.25">
      <c r="A105" s="15" t="s">
        <v>151</v>
      </c>
      <c r="B105" s="15" t="s">
        <v>21</v>
      </c>
      <c r="C105" s="15" t="s">
        <v>518</v>
      </c>
      <c r="D105" s="15" t="s">
        <v>519</v>
      </c>
      <c r="E105" s="61" t="s">
        <v>484</v>
      </c>
      <c r="F105" s="61" t="s">
        <v>520</v>
      </c>
      <c r="G105" s="61" t="s">
        <v>526</v>
      </c>
      <c r="H105" s="19" t="s">
        <v>527</v>
      </c>
      <c r="I105" s="16" t="s">
        <v>528</v>
      </c>
      <c r="J105" s="20" t="s">
        <v>172</v>
      </c>
      <c r="K105" s="16">
        <v>5</v>
      </c>
      <c r="L105" s="88"/>
      <c r="M105" s="88">
        <f t="shared" si="3"/>
        <v>0</v>
      </c>
      <c r="N105" s="17" t="s">
        <v>529</v>
      </c>
      <c r="O105" s="16">
        <v>1</v>
      </c>
      <c r="P105" s="16">
        <v>3</v>
      </c>
      <c r="Q105" s="89" t="str">
        <f t="shared" si="4"/>
        <v>MEDIO</v>
      </c>
      <c r="R105" s="15" t="s">
        <v>530</v>
      </c>
      <c r="S105" s="15" t="s">
        <v>531</v>
      </c>
    </row>
    <row r="106" spans="1:19" s="91" customFormat="1" ht="105" x14ac:dyDescent="0.25">
      <c r="A106" s="15" t="s">
        <v>151</v>
      </c>
      <c r="B106" s="15" t="s">
        <v>483</v>
      </c>
      <c r="C106" s="15" t="s">
        <v>27</v>
      </c>
      <c r="D106" s="15" t="s">
        <v>37</v>
      </c>
      <c r="E106" s="61" t="s">
        <v>484</v>
      </c>
      <c r="F106" s="61" t="s">
        <v>532</v>
      </c>
      <c r="G106" s="128" t="s">
        <v>1446</v>
      </c>
      <c r="H106" s="19" t="s">
        <v>533</v>
      </c>
      <c r="I106" s="134" t="s">
        <v>1447</v>
      </c>
      <c r="J106" s="20" t="s">
        <v>172</v>
      </c>
      <c r="K106" s="16">
        <v>5</v>
      </c>
      <c r="L106" s="88"/>
      <c r="M106" s="88">
        <f t="shared" si="3"/>
        <v>0</v>
      </c>
      <c r="N106" s="17" t="s">
        <v>534</v>
      </c>
      <c r="O106" s="16">
        <v>1</v>
      </c>
      <c r="P106" s="16">
        <v>2</v>
      </c>
      <c r="Q106" s="89" t="str">
        <f t="shared" si="4"/>
        <v>BAJO</v>
      </c>
      <c r="R106" s="127" t="s">
        <v>1448</v>
      </c>
      <c r="S106" s="15"/>
    </row>
    <row r="107" spans="1:19" s="91" customFormat="1" ht="60" x14ac:dyDescent="0.25">
      <c r="A107" s="15" t="s">
        <v>151</v>
      </c>
      <c r="B107" s="15" t="s">
        <v>21</v>
      </c>
      <c r="C107" s="15" t="s">
        <v>518</v>
      </c>
      <c r="D107" s="15" t="s">
        <v>519</v>
      </c>
      <c r="E107" s="61" t="s">
        <v>484</v>
      </c>
      <c r="F107" s="61" t="s">
        <v>535</v>
      </c>
      <c r="G107" s="61" t="s">
        <v>536</v>
      </c>
      <c r="H107" s="19" t="s">
        <v>537</v>
      </c>
      <c r="I107" s="130" t="s">
        <v>1449</v>
      </c>
      <c r="J107" s="20" t="s">
        <v>538</v>
      </c>
      <c r="K107" s="16">
        <v>3</v>
      </c>
      <c r="L107" s="88"/>
      <c r="M107" s="88">
        <f>(K107*(L107/100))</f>
        <v>0</v>
      </c>
      <c r="N107" s="17" t="s">
        <v>539</v>
      </c>
      <c r="O107" s="16">
        <v>1</v>
      </c>
      <c r="P107" s="16">
        <v>2</v>
      </c>
      <c r="Q107" s="89" t="str">
        <f>IF($O107*$P107&lt;=0,"",(IF($O107*$P107=9,"ALTO",IF($O107*$P107=6,"ALTO",IF($O107*$P107=4,"MEDIO",IF($O107*$P107=3,"MEDIO",IF($O107*$P107=2,"BAJO",IF($O107*$P107=1,"BAJO",0))))))))</f>
        <v>BAJO</v>
      </c>
      <c r="R107" s="15" t="s">
        <v>530</v>
      </c>
      <c r="S107" s="15"/>
    </row>
    <row r="108" spans="1:19" s="91" customFormat="1" ht="45" x14ac:dyDescent="0.25">
      <c r="A108" s="15" t="s">
        <v>151</v>
      </c>
      <c r="B108" s="15" t="s">
        <v>21</v>
      </c>
      <c r="C108" s="15" t="s">
        <v>518</v>
      </c>
      <c r="D108" s="15" t="s">
        <v>519</v>
      </c>
      <c r="E108" s="61" t="s">
        <v>484</v>
      </c>
      <c r="F108" s="61" t="s">
        <v>540</v>
      </c>
      <c r="G108" s="61" t="s">
        <v>536</v>
      </c>
      <c r="H108" s="19" t="s">
        <v>537</v>
      </c>
      <c r="I108" s="16" t="s">
        <v>541</v>
      </c>
      <c r="J108" s="20" t="s">
        <v>249</v>
      </c>
      <c r="K108" s="16">
        <v>3</v>
      </c>
      <c r="L108" s="88"/>
      <c r="M108" s="88">
        <f t="shared" ref="M108:M163" si="5">(K108*(L108/100))</f>
        <v>0</v>
      </c>
      <c r="N108" s="17" t="s">
        <v>542</v>
      </c>
      <c r="O108" s="16">
        <v>1</v>
      </c>
      <c r="P108" s="16">
        <v>2</v>
      </c>
      <c r="Q108" s="89" t="str">
        <f t="shared" si="4"/>
        <v>BAJO</v>
      </c>
      <c r="R108" s="127" t="s">
        <v>1450</v>
      </c>
      <c r="S108" s="15"/>
    </row>
    <row r="109" spans="1:19" s="91" customFormat="1" ht="60" x14ac:dyDescent="0.25">
      <c r="A109" s="15" t="s">
        <v>151</v>
      </c>
      <c r="B109" s="15" t="s">
        <v>21</v>
      </c>
      <c r="C109" s="15" t="s">
        <v>518</v>
      </c>
      <c r="D109" s="15" t="s">
        <v>519</v>
      </c>
      <c r="E109" s="61" t="s">
        <v>484</v>
      </c>
      <c r="F109" s="61" t="s">
        <v>543</v>
      </c>
      <c r="G109" s="61" t="s">
        <v>536</v>
      </c>
      <c r="H109" s="19" t="s">
        <v>537</v>
      </c>
      <c r="I109" s="16" t="s">
        <v>544</v>
      </c>
      <c r="J109" s="20" t="s">
        <v>249</v>
      </c>
      <c r="K109" s="16">
        <v>5</v>
      </c>
      <c r="L109" s="88"/>
      <c r="M109" s="88">
        <f t="shared" si="5"/>
        <v>0</v>
      </c>
      <c r="N109" s="17" t="s">
        <v>545</v>
      </c>
      <c r="O109" s="16">
        <v>2</v>
      </c>
      <c r="P109" s="16">
        <v>2</v>
      </c>
      <c r="Q109" s="89" t="str">
        <f t="shared" si="4"/>
        <v>MEDIO</v>
      </c>
      <c r="R109" s="127" t="s">
        <v>1451</v>
      </c>
      <c r="S109" s="15"/>
    </row>
    <row r="110" spans="1:19" s="91" customFormat="1" ht="60" x14ac:dyDescent="0.25">
      <c r="A110" s="15" t="s">
        <v>108</v>
      </c>
      <c r="B110" s="15" t="s">
        <v>21</v>
      </c>
      <c r="C110" s="15" t="s">
        <v>518</v>
      </c>
      <c r="D110" s="15" t="s">
        <v>519</v>
      </c>
      <c r="E110" s="61" t="s">
        <v>484</v>
      </c>
      <c r="F110" s="61" t="s">
        <v>546</v>
      </c>
      <c r="G110" s="61" t="s">
        <v>536</v>
      </c>
      <c r="H110" s="19" t="s">
        <v>537</v>
      </c>
      <c r="I110" s="23" t="s">
        <v>547</v>
      </c>
      <c r="J110" s="20" t="s">
        <v>548</v>
      </c>
      <c r="K110" s="16">
        <v>5</v>
      </c>
      <c r="L110" s="88"/>
      <c r="M110" s="88">
        <f t="shared" si="5"/>
        <v>0</v>
      </c>
      <c r="N110" s="96" t="s">
        <v>549</v>
      </c>
      <c r="O110" s="16">
        <v>1</v>
      </c>
      <c r="P110" s="16">
        <v>1</v>
      </c>
      <c r="Q110" s="89" t="str">
        <f t="shared" si="4"/>
        <v>BAJO</v>
      </c>
      <c r="R110" s="96" t="s">
        <v>550</v>
      </c>
      <c r="S110" s="96"/>
    </row>
    <row r="111" spans="1:19" s="91" customFormat="1" ht="75" x14ac:dyDescent="0.25">
      <c r="A111" s="15" t="s">
        <v>108</v>
      </c>
      <c r="B111" s="15" t="s">
        <v>20</v>
      </c>
      <c r="C111" s="15" t="s">
        <v>67</v>
      </c>
      <c r="D111" s="15" t="s">
        <v>85</v>
      </c>
      <c r="E111" s="61" t="s">
        <v>484</v>
      </c>
      <c r="F111" s="61" t="s">
        <v>551</v>
      </c>
      <c r="G111" s="61" t="s">
        <v>536</v>
      </c>
      <c r="H111" s="19" t="s">
        <v>552</v>
      </c>
      <c r="I111" s="134" t="s">
        <v>1452</v>
      </c>
      <c r="J111" s="20" t="s">
        <v>172</v>
      </c>
      <c r="K111" s="16">
        <v>3</v>
      </c>
      <c r="L111" s="88"/>
      <c r="M111" s="88">
        <f t="shared" si="5"/>
        <v>0</v>
      </c>
      <c r="N111" s="96" t="s">
        <v>553</v>
      </c>
      <c r="O111" s="16">
        <v>1</v>
      </c>
      <c r="P111" s="16">
        <v>1</v>
      </c>
      <c r="Q111" s="89" t="str">
        <f t="shared" si="4"/>
        <v>BAJO</v>
      </c>
      <c r="R111" s="15" t="s">
        <v>554</v>
      </c>
      <c r="S111" s="96"/>
    </row>
    <row r="112" spans="1:19" s="91" customFormat="1" ht="90" x14ac:dyDescent="0.25">
      <c r="A112" s="16" t="s">
        <v>108</v>
      </c>
      <c r="B112" s="16" t="s">
        <v>21</v>
      </c>
      <c r="C112" s="16" t="s">
        <v>25</v>
      </c>
      <c r="D112" s="15" t="s">
        <v>35</v>
      </c>
      <c r="E112" s="130" t="s">
        <v>1453</v>
      </c>
      <c r="F112" s="65" t="s">
        <v>555</v>
      </c>
      <c r="G112" s="18" t="s">
        <v>556</v>
      </c>
      <c r="H112" s="16" t="s">
        <v>557</v>
      </c>
      <c r="I112" s="16" t="s">
        <v>558</v>
      </c>
      <c r="J112" s="41" t="s">
        <v>559</v>
      </c>
      <c r="K112" s="16">
        <v>5</v>
      </c>
      <c r="L112" s="87">
        <v>0</v>
      </c>
      <c r="M112" s="88">
        <f t="shared" si="5"/>
        <v>0</v>
      </c>
      <c r="N112" s="78" t="s">
        <v>560</v>
      </c>
      <c r="O112" s="16">
        <v>2</v>
      </c>
      <c r="P112" s="16">
        <v>1</v>
      </c>
      <c r="Q112" s="89" t="str">
        <f t="shared" si="4"/>
        <v>BAJO</v>
      </c>
      <c r="R112" s="16" t="s">
        <v>561</v>
      </c>
      <c r="S112" s="16" t="s">
        <v>562</v>
      </c>
    </row>
    <row r="113" spans="1:19" s="91" customFormat="1" ht="90" x14ac:dyDescent="0.25">
      <c r="A113" s="16" t="s">
        <v>108</v>
      </c>
      <c r="B113" s="16" t="s">
        <v>21</v>
      </c>
      <c r="C113" s="16" t="s">
        <v>25</v>
      </c>
      <c r="D113" s="15" t="s">
        <v>35</v>
      </c>
      <c r="E113" s="130" t="s">
        <v>1453</v>
      </c>
      <c r="F113" s="65" t="s">
        <v>563</v>
      </c>
      <c r="G113" s="61" t="s">
        <v>564</v>
      </c>
      <c r="H113" s="16" t="s">
        <v>557</v>
      </c>
      <c r="I113" s="16" t="s">
        <v>558</v>
      </c>
      <c r="J113" s="41" t="s">
        <v>559</v>
      </c>
      <c r="K113" s="16">
        <v>5</v>
      </c>
      <c r="L113" s="87">
        <v>0</v>
      </c>
      <c r="M113" s="88">
        <f t="shared" si="5"/>
        <v>0</v>
      </c>
      <c r="N113" s="78" t="s">
        <v>560</v>
      </c>
      <c r="O113" s="16">
        <v>2</v>
      </c>
      <c r="P113" s="16">
        <v>1</v>
      </c>
      <c r="Q113" s="89" t="str">
        <f t="shared" si="4"/>
        <v>BAJO</v>
      </c>
      <c r="R113" s="16" t="s">
        <v>561</v>
      </c>
      <c r="S113" s="16" t="s">
        <v>562</v>
      </c>
    </row>
    <row r="114" spans="1:19" s="91" customFormat="1" ht="90" x14ac:dyDescent="0.25">
      <c r="A114" s="16" t="s">
        <v>108</v>
      </c>
      <c r="B114" s="16" t="s">
        <v>21</v>
      </c>
      <c r="C114" s="16" t="s">
        <v>25</v>
      </c>
      <c r="D114" s="15" t="s">
        <v>35</v>
      </c>
      <c r="E114" s="130" t="s">
        <v>1453</v>
      </c>
      <c r="F114" s="61" t="s">
        <v>565</v>
      </c>
      <c r="G114" s="66" t="s">
        <v>566</v>
      </c>
      <c r="H114" s="16" t="s">
        <v>557</v>
      </c>
      <c r="I114" s="16" t="s">
        <v>558</v>
      </c>
      <c r="J114" s="41" t="s">
        <v>559</v>
      </c>
      <c r="K114" s="16">
        <v>5</v>
      </c>
      <c r="L114" s="87">
        <v>0</v>
      </c>
      <c r="M114" s="88">
        <f t="shared" si="5"/>
        <v>0</v>
      </c>
      <c r="N114" s="78" t="s">
        <v>560</v>
      </c>
      <c r="O114" s="16">
        <v>2</v>
      </c>
      <c r="P114" s="16">
        <v>1</v>
      </c>
      <c r="Q114" s="89" t="str">
        <f t="shared" si="4"/>
        <v>BAJO</v>
      </c>
      <c r="R114" s="16" t="s">
        <v>561</v>
      </c>
      <c r="S114" s="16" t="s">
        <v>562</v>
      </c>
    </row>
    <row r="115" spans="1:19" s="91" customFormat="1" ht="90" x14ac:dyDescent="0.25">
      <c r="A115" s="16" t="s">
        <v>108</v>
      </c>
      <c r="B115" s="16" t="s">
        <v>21</v>
      </c>
      <c r="C115" s="16" t="s">
        <v>25</v>
      </c>
      <c r="D115" s="15" t="s">
        <v>35</v>
      </c>
      <c r="E115" s="130" t="s">
        <v>1453</v>
      </c>
      <c r="F115" s="61" t="s">
        <v>567</v>
      </c>
      <c r="G115" s="61" t="s">
        <v>568</v>
      </c>
      <c r="H115" s="16" t="s">
        <v>557</v>
      </c>
      <c r="I115" s="16" t="s">
        <v>558</v>
      </c>
      <c r="J115" s="41" t="s">
        <v>559</v>
      </c>
      <c r="K115" s="16">
        <v>10</v>
      </c>
      <c r="L115" s="87">
        <v>0</v>
      </c>
      <c r="M115" s="88">
        <f t="shared" si="5"/>
        <v>0</v>
      </c>
      <c r="N115" s="78" t="s">
        <v>560</v>
      </c>
      <c r="O115" s="16">
        <v>2</v>
      </c>
      <c r="P115" s="16">
        <v>1</v>
      </c>
      <c r="Q115" s="89" t="str">
        <f t="shared" si="4"/>
        <v>BAJO</v>
      </c>
      <c r="R115" s="16" t="s">
        <v>561</v>
      </c>
      <c r="S115" s="16" t="s">
        <v>562</v>
      </c>
    </row>
    <row r="116" spans="1:19" s="91" customFormat="1" ht="60" x14ac:dyDescent="0.25">
      <c r="A116" s="16" t="s">
        <v>108</v>
      </c>
      <c r="B116" s="16" t="s">
        <v>21</v>
      </c>
      <c r="C116" s="16" t="s">
        <v>569</v>
      </c>
      <c r="D116" s="15" t="s">
        <v>570</v>
      </c>
      <c r="E116" s="130" t="s">
        <v>1453</v>
      </c>
      <c r="F116" s="61" t="s">
        <v>571</v>
      </c>
      <c r="G116" s="61" t="s">
        <v>572</v>
      </c>
      <c r="H116" s="130" t="s">
        <v>1454</v>
      </c>
      <c r="I116" s="16" t="s">
        <v>573</v>
      </c>
      <c r="J116" s="41" t="s">
        <v>462</v>
      </c>
      <c r="K116" s="16">
        <v>5</v>
      </c>
      <c r="L116" s="87">
        <v>0</v>
      </c>
      <c r="M116" s="88">
        <f t="shared" si="5"/>
        <v>0</v>
      </c>
      <c r="N116" s="78" t="s">
        <v>574</v>
      </c>
      <c r="O116" s="16">
        <v>1</v>
      </c>
      <c r="P116" s="16">
        <v>1</v>
      </c>
      <c r="Q116" s="89" t="str">
        <f t="shared" si="4"/>
        <v>BAJO</v>
      </c>
      <c r="R116" s="16" t="s">
        <v>575</v>
      </c>
      <c r="S116" s="16"/>
    </row>
    <row r="117" spans="1:19" s="91" customFormat="1" ht="60" x14ac:dyDescent="0.25">
      <c r="A117" s="16" t="s">
        <v>108</v>
      </c>
      <c r="B117" s="16" t="s">
        <v>21</v>
      </c>
      <c r="C117" s="16" t="s">
        <v>569</v>
      </c>
      <c r="D117" s="15" t="s">
        <v>570</v>
      </c>
      <c r="E117" s="130" t="s">
        <v>1453</v>
      </c>
      <c r="F117" s="61" t="s">
        <v>576</v>
      </c>
      <c r="G117" s="61" t="s">
        <v>572</v>
      </c>
      <c r="H117" s="130" t="s">
        <v>1454</v>
      </c>
      <c r="I117" s="16" t="s">
        <v>573</v>
      </c>
      <c r="J117" s="41" t="s">
        <v>462</v>
      </c>
      <c r="K117" s="16">
        <v>10</v>
      </c>
      <c r="L117" s="87">
        <v>0</v>
      </c>
      <c r="M117" s="88">
        <f t="shared" si="5"/>
        <v>0</v>
      </c>
      <c r="N117" s="78" t="s">
        <v>574</v>
      </c>
      <c r="O117" s="16">
        <v>1</v>
      </c>
      <c r="P117" s="16">
        <v>1</v>
      </c>
      <c r="Q117" s="89" t="str">
        <f t="shared" si="4"/>
        <v>BAJO</v>
      </c>
      <c r="R117" s="16" t="s">
        <v>575</v>
      </c>
      <c r="S117" s="16"/>
    </row>
    <row r="118" spans="1:19" s="91" customFormat="1" ht="60" x14ac:dyDescent="0.25">
      <c r="A118" s="16" t="s">
        <v>108</v>
      </c>
      <c r="B118" s="16" t="s">
        <v>21</v>
      </c>
      <c r="C118" s="16" t="s">
        <v>569</v>
      </c>
      <c r="D118" s="15" t="s">
        <v>570</v>
      </c>
      <c r="E118" s="130" t="s">
        <v>1453</v>
      </c>
      <c r="F118" s="61" t="s">
        <v>577</v>
      </c>
      <c r="G118" s="61" t="s">
        <v>572</v>
      </c>
      <c r="H118" s="130" t="s">
        <v>1454</v>
      </c>
      <c r="I118" s="16" t="s">
        <v>573</v>
      </c>
      <c r="J118" s="41" t="s">
        <v>462</v>
      </c>
      <c r="K118" s="16">
        <v>10</v>
      </c>
      <c r="L118" s="87">
        <v>0</v>
      </c>
      <c r="M118" s="88">
        <f t="shared" si="5"/>
        <v>0</v>
      </c>
      <c r="N118" s="78" t="s">
        <v>574</v>
      </c>
      <c r="O118" s="16">
        <v>1</v>
      </c>
      <c r="P118" s="16">
        <v>2</v>
      </c>
      <c r="Q118" s="89" t="str">
        <f t="shared" si="4"/>
        <v>BAJO</v>
      </c>
      <c r="R118" s="16" t="s">
        <v>575</v>
      </c>
      <c r="S118" s="16"/>
    </row>
    <row r="119" spans="1:19" s="91" customFormat="1" ht="60" x14ac:dyDescent="0.25">
      <c r="A119" s="16" t="s">
        <v>108</v>
      </c>
      <c r="B119" s="16" t="s">
        <v>21</v>
      </c>
      <c r="C119" s="16" t="s">
        <v>569</v>
      </c>
      <c r="D119" s="15" t="s">
        <v>570</v>
      </c>
      <c r="E119" s="130" t="s">
        <v>1453</v>
      </c>
      <c r="F119" s="61" t="s">
        <v>578</v>
      </c>
      <c r="G119" s="61" t="s">
        <v>572</v>
      </c>
      <c r="H119" s="130" t="s">
        <v>1454</v>
      </c>
      <c r="I119" s="16" t="s">
        <v>573</v>
      </c>
      <c r="J119" s="41" t="s">
        <v>462</v>
      </c>
      <c r="K119" s="16">
        <v>10</v>
      </c>
      <c r="L119" s="87">
        <v>0</v>
      </c>
      <c r="M119" s="88">
        <f t="shared" si="5"/>
        <v>0</v>
      </c>
      <c r="N119" s="78" t="s">
        <v>574</v>
      </c>
      <c r="O119" s="16">
        <v>1</v>
      </c>
      <c r="P119" s="16">
        <v>2</v>
      </c>
      <c r="Q119" s="89" t="str">
        <f t="shared" si="4"/>
        <v>BAJO</v>
      </c>
      <c r="R119" s="16" t="s">
        <v>575</v>
      </c>
      <c r="S119" s="16"/>
    </row>
    <row r="120" spans="1:19" s="91" customFormat="1" ht="75" x14ac:dyDescent="0.25">
      <c r="A120" s="16" t="s">
        <v>110</v>
      </c>
      <c r="B120" s="16" t="s">
        <v>579</v>
      </c>
      <c r="C120" s="16" t="s">
        <v>580</v>
      </c>
      <c r="D120" s="15" t="s">
        <v>581</v>
      </c>
      <c r="E120" s="130" t="s">
        <v>1453</v>
      </c>
      <c r="F120" s="61" t="s">
        <v>582</v>
      </c>
      <c r="G120" s="61" t="s">
        <v>583</v>
      </c>
      <c r="H120" s="16" t="s">
        <v>557</v>
      </c>
      <c r="I120" s="130" t="s">
        <v>1455</v>
      </c>
      <c r="J120" s="41" t="s">
        <v>462</v>
      </c>
      <c r="K120" s="16">
        <v>20</v>
      </c>
      <c r="L120" s="87">
        <v>0</v>
      </c>
      <c r="M120" s="88">
        <f t="shared" si="5"/>
        <v>0</v>
      </c>
      <c r="N120" s="78" t="s">
        <v>584</v>
      </c>
      <c r="O120" s="16">
        <v>1</v>
      </c>
      <c r="P120" s="16">
        <v>2</v>
      </c>
      <c r="Q120" s="89" t="str">
        <f t="shared" si="4"/>
        <v>BAJO</v>
      </c>
      <c r="R120" s="16" t="s">
        <v>585</v>
      </c>
      <c r="S120" s="16"/>
    </row>
    <row r="121" spans="1:19" s="91" customFormat="1" ht="75" x14ac:dyDescent="0.25">
      <c r="A121" s="16" t="s">
        <v>108</v>
      </c>
      <c r="B121" s="16" t="s">
        <v>483</v>
      </c>
      <c r="C121" s="16" t="s">
        <v>586</v>
      </c>
      <c r="D121" s="15" t="s">
        <v>587</v>
      </c>
      <c r="E121" s="130" t="s">
        <v>1453</v>
      </c>
      <c r="F121" s="61" t="s">
        <v>588</v>
      </c>
      <c r="G121" s="61" t="s">
        <v>583</v>
      </c>
      <c r="H121" s="16" t="s">
        <v>589</v>
      </c>
      <c r="I121" s="130" t="s">
        <v>1455</v>
      </c>
      <c r="J121" s="16" t="s">
        <v>559</v>
      </c>
      <c r="K121" s="16">
        <v>20</v>
      </c>
      <c r="L121" s="87">
        <v>0</v>
      </c>
      <c r="M121" s="88">
        <f t="shared" si="5"/>
        <v>0</v>
      </c>
      <c r="N121" s="129" t="s">
        <v>1456</v>
      </c>
      <c r="O121" s="16">
        <v>1</v>
      </c>
      <c r="P121" s="16">
        <v>2</v>
      </c>
      <c r="Q121" s="89" t="str">
        <f t="shared" si="4"/>
        <v>BAJO</v>
      </c>
      <c r="R121" s="16" t="s">
        <v>590</v>
      </c>
      <c r="S121" s="16"/>
    </row>
    <row r="122" spans="1:19" s="91" customFormat="1" ht="60" x14ac:dyDescent="0.25">
      <c r="A122" s="15" t="s">
        <v>110</v>
      </c>
      <c r="B122" s="15" t="s">
        <v>61</v>
      </c>
      <c r="C122" s="15" t="s">
        <v>76</v>
      </c>
      <c r="D122" s="15" t="s">
        <v>104</v>
      </c>
      <c r="E122" s="61" t="s">
        <v>591</v>
      </c>
      <c r="F122" s="61" t="s">
        <v>592</v>
      </c>
      <c r="G122" s="18" t="s">
        <v>593</v>
      </c>
      <c r="H122" s="15" t="s">
        <v>594</v>
      </c>
      <c r="I122" s="15" t="s">
        <v>595</v>
      </c>
      <c r="J122" s="20" t="s">
        <v>596</v>
      </c>
      <c r="K122" s="16">
        <v>4</v>
      </c>
      <c r="L122" s="87">
        <v>0</v>
      </c>
      <c r="M122" s="88">
        <f t="shared" si="5"/>
        <v>0</v>
      </c>
      <c r="N122" s="126" t="s">
        <v>1457</v>
      </c>
      <c r="O122" s="16">
        <v>2</v>
      </c>
      <c r="P122" s="16">
        <v>2</v>
      </c>
      <c r="Q122" s="89" t="str">
        <f t="shared" si="4"/>
        <v>MEDIO</v>
      </c>
      <c r="R122" s="126" t="s">
        <v>1458</v>
      </c>
      <c r="S122" s="15"/>
    </row>
    <row r="123" spans="1:19" s="91" customFormat="1" ht="60" x14ac:dyDescent="0.25">
      <c r="A123" s="15" t="s">
        <v>110</v>
      </c>
      <c r="B123" s="15" t="s">
        <v>61</v>
      </c>
      <c r="C123" s="15" t="s">
        <v>76</v>
      </c>
      <c r="D123" s="15" t="s">
        <v>104</v>
      </c>
      <c r="E123" s="61" t="s">
        <v>591</v>
      </c>
      <c r="F123" s="61" t="s">
        <v>592</v>
      </c>
      <c r="G123" s="18" t="s">
        <v>593</v>
      </c>
      <c r="H123" s="15" t="s">
        <v>594</v>
      </c>
      <c r="I123" s="127" t="s">
        <v>1459</v>
      </c>
      <c r="J123" s="20" t="s">
        <v>172</v>
      </c>
      <c r="K123" s="16">
        <v>4</v>
      </c>
      <c r="L123" s="87">
        <v>0</v>
      </c>
      <c r="M123" s="88">
        <f t="shared" si="5"/>
        <v>0</v>
      </c>
      <c r="N123" s="126" t="s">
        <v>1457</v>
      </c>
      <c r="O123" s="16">
        <v>2</v>
      </c>
      <c r="P123" s="16">
        <v>2</v>
      </c>
      <c r="Q123" s="89" t="str">
        <f t="shared" si="4"/>
        <v>MEDIO</v>
      </c>
      <c r="R123" s="126" t="s">
        <v>1458</v>
      </c>
      <c r="S123" s="15"/>
    </row>
    <row r="124" spans="1:19" s="91" customFormat="1" ht="60" x14ac:dyDescent="0.25">
      <c r="A124" s="15" t="s">
        <v>110</v>
      </c>
      <c r="B124" s="15" t="s">
        <v>61</v>
      </c>
      <c r="C124" s="15" t="s">
        <v>76</v>
      </c>
      <c r="D124" s="15" t="s">
        <v>104</v>
      </c>
      <c r="E124" s="61" t="s">
        <v>591</v>
      </c>
      <c r="F124" s="61" t="s">
        <v>592</v>
      </c>
      <c r="G124" s="18" t="s">
        <v>593</v>
      </c>
      <c r="H124" s="15" t="s">
        <v>597</v>
      </c>
      <c r="I124" s="15" t="s">
        <v>598</v>
      </c>
      <c r="J124" s="20" t="s">
        <v>185</v>
      </c>
      <c r="K124" s="16">
        <v>6</v>
      </c>
      <c r="L124" s="87">
        <v>0</v>
      </c>
      <c r="M124" s="88">
        <f t="shared" si="5"/>
        <v>0</v>
      </c>
      <c r="N124" s="126" t="s">
        <v>1460</v>
      </c>
      <c r="O124" s="16">
        <v>2</v>
      </c>
      <c r="P124" s="16">
        <v>3</v>
      </c>
      <c r="Q124" s="89" t="str">
        <f t="shared" si="4"/>
        <v>ALTO</v>
      </c>
      <c r="R124" s="126" t="s">
        <v>1458</v>
      </c>
      <c r="S124" s="15"/>
    </row>
    <row r="125" spans="1:19" s="91" customFormat="1" ht="60" x14ac:dyDescent="0.25">
      <c r="A125" s="15" t="s">
        <v>110</v>
      </c>
      <c r="B125" s="15" t="s">
        <v>61</v>
      </c>
      <c r="C125" s="15" t="s">
        <v>76</v>
      </c>
      <c r="D125" s="15" t="s">
        <v>104</v>
      </c>
      <c r="E125" s="61" t="s">
        <v>591</v>
      </c>
      <c r="F125" s="62" t="s">
        <v>599</v>
      </c>
      <c r="G125" s="18" t="s">
        <v>593</v>
      </c>
      <c r="H125" s="15" t="s">
        <v>600</v>
      </c>
      <c r="I125" s="132" t="s">
        <v>1461</v>
      </c>
      <c r="J125" s="20" t="s">
        <v>601</v>
      </c>
      <c r="K125" s="16">
        <v>8</v>
      </c>
      <c r="L125" s="87">
        <v>0</v>
      </c>
      <c r="M125" s="88">
        <f t="shared" si="5"/>
        <v>0</v>
      </c>
      <c r="N125" s="126" t="s">
        <v>1462</v>
      </c>
      <c r="O125" s="16">
        <v>2</v>
      </c>
      <c r="P125" s="16">
        <v>3</v>
      </c>
      <c r="Q125" s="89" t="str">
        <f t="shared" si="4"/>
        <v>ALTO</v>
      </c>
      <c r="R125" s="17" t="s">
        <v>602</v>
      </c>
      <c r="S125" s="15"/>
    </row>
    <row r="126" spans="1:19" s="91" customFormat="1" ht="60" x14ac:dyDescent="0.25">
      <c r="A126" s="15" t="s">
        <v>110</v>
      </c>
      <c r="B126" s="15" t="s">
        <v>61</v>
      </c>
      <c r="C126" s="15" t="s">
        <v>76</v>
      </c>
      <c r="D126" s="15" t="s">
        <v>104</v>
      </c>
      <c r="E126" s="61" t="s">
        <v>591</v>
      </c>
      <c r="F126" s="62" t="s">
        <v>599</v>
      </c>
      <c r="G126" s="18" t="s">
        <v>593</v>
      </c>
      <c r="H126" s="15" t="s">
        <v>600</v>
      </c>
      <c r="I126" s="127" t="s">
        <v>1463</v>
      </c>
      <c r="J126" s="20" t="s">
        <v>601</v>
      </c>
      <c r="K126" s="16">
        <v>4</v>
      </c>
      <c r="L126" s="87">
        <v>0</v>
      </c>
      <c r="M126" s="88">
        <f t="shared" si="5"/>
        <v>0</v>
      </c>
      <c r="N126" s="126" t="s">
        <v>1462</v>
      </c>
      <c r="O126" s="16">
        <v>2</v>
      </c>
      <c r="P126" s="16">
        <v>2</v>
      </c>
      <c r="Q126" s="89" t="str">
        <f t="shared" si="4"/>
        <v>MEDIO</v>
      </c>
      <c r="R126" s="17" t="s">
        <v>602</v>
      </c>
      <c r="S126" s="15"/>
    </row>
    <row r="127" spans="1:19" s="91" customFormat="1" ht="60" x14ac:dyDescent="0.25">
      <c r="A127" s="15" t="s">
        <v>110</v>
      </c>
      <c r="B127" s="15" t="s">
        <v>61</v>
      </c>
      <c r="C127" s="15" t="s">
        <v>76</v>
      </c>
      <c r="D127" s="15" t="s">
        <v>104</v>
      </c>
      <c r="E127" s="61" t="s">
        <v>591</v>
      </c>
      <c r="F127" s="62" t="s">
        <v>599</v>
      </c>
      <c r="G127" s="18" t="s">
        <v>593</v>
      </c>
      <c r="H127" s="15" t="s">
        <v>600</v>
      </c>
      <c r="I127" s="127" t="s">
        <v>1464</v>
      </c>
      <c r="J127" s="20" t="s">
        <v>601</v>
      </c>
      <c r="K127" s="16">
        <v>6</v>
      </c>
      <c r="L127" s="87">
        <v>0</v>
      </c>
      <c r="M127" s="88">
        <f t="shared" si="5"/>
        <v>0</v>
      </c>
      <c r="N127" s="126" t="s">
        <v>1465</v>
      </c>
      <c r="O127" s="16">
        <v>2</v>
      </c>
      <c r="P127" s="16">
        <v>2</v>
      </c>
      <c r="Q127" s="89" t="str">
        <f t="shared" si="4"/>
        <v>MEDIO</v>
      </c>
      <c r="R127" s="126" t="s">
        <v>1466</v>
      </c>
      <c r="S127" s="15"/>
    </row>
    <row r="128" spans="1:19" s="91" customFormat="1" ht="60" x14ac:dyDescent="0.25">
      <c r="A128" s="15" t="s">
        <v>110</v>
      </c>
      <c r="B128" s="15" t="s">
        <v>61</v>
      </c>
      <c r="C128" s="15" t="s">
        <v>76</v>
      </c>
      <c r="D128" s="15" t="s">
        <v>104</v>
      </c>
      <c r="E128" s="61" t="s">
        <v>591</v>
      </c>
      <c r="F128" s="62" t="s">
        <v>599</v>
      </c>
      <c r="G128" s="130" t="s">
        <v>1467</v>
      </c>
      <c r="H128" s="15" t="s">
        <v>603</v>
      </c>
      <c r="I128" s="127" t="s">
        <v>1468</v>
      </c>
      <c r="J128" s="20" t="s">
        <v>601</v>
      </c>
      <c r="K128" s="16">
        <v>8</v>
      </c>
      <c r="L128" s="87">
        <v>0</v>
      </c>
      <c r="M128" s="88">
        <f t="shared" si="5"/>
        <v>0</v>
      </c>
      <c r="N128" s="126" t="s">
        <v>1469</v>
      </c>
      <c r="O128" s="16">
        <v>3</v>
      </c>
      <c r="P128" s="16">
        <v>3</v>
      </c>
      <c r="Q128" s="89" t="str">
        <f t="shared" si="4"/>
        <v>ALTO</v>
      </c>
      <c r="R128" s="126" t="s">
        <v>1470</v>
      </c>
      <c r="S128" s="15"/>
    </row>
    <row r="129" spans="1:19" s="91" customFormat="1" ht="60" x14ac:dyDescent="0.25">
      <c r="A129" s="15" t="s">
        <v>110</v>
      </c>
      <c r="B129" s="15" t="s">
        <v>61</v>
      </c>
      <c r="C129" s="15" t="s">
        <v>76</v>
      </c>
      <c r="D129" s="15" t="s">
        <v>104</v>
      </c>
      <c r="E129" s="61" t="s">
        <v>591</v>
      </c>
      <c r="F129" s="62" t="s">
        <v>599</v>
      </c>
      <c r="G129" s="61" t="s">
        <v>604</v>
      </c>
      <c r="H129" s="15" t="s">
        <v>605</v>
      </c>
      <c r="I129" s="15" t="s">
        <v>606</v>
      </c>
      <c r="J129" s="20" t="s">
        <v>601</v>
      </c>
      <c r="K129" s="16">
        <v>4</v>
      </c>
      <c r="L129" s="87">
        <v>0</v>
      </c>
      <c r="M129" s="88">
        <f t="shared" si="5"/>
        <v>0</v>
      </c>
      <c r="N129" s="135" t="s">
        <v>1471</v>
      </c>
      <c r="O129" s="16">
        <v>1</v>
      </c>
      <c r="P129" s="16">
        <v>2</v>
      </c>
      <c r="Q129" s="89" t="str">
        <f t="shared" si="4"/>
        <v>BAJO</v>
      </c>
      <c r="R129" s="17" t="s">
        <v>607</v>
      </c>
      <c r="S129" s="15"/>
    </row>
    <row r="130" spans="1:19" s="91" customFormat="1" ht="60" x14ac:dyDescent="0.25">
      <c r="A130" s="15" t="s">
        <v>110</v>
      </c>
      <c r="B130" s="15" t="s">
        <v>61</v>
      </c>
      <c r="C130" s="15" t="s">
        <v>76</v>
      </c>
      <c r="D130" s="15" t="s">
        <v>104</v>
      </c>
      <c r="E130" s="61" t="s">
        <v>591</v>
      </c>
      <c r="F130" s="62" t="s">
        <v>599</v>
      </c>
      <c r="G130" s="130" t="s">
        <v>1472</v>
      </c>
      <c r="H130" s="15" t="s">
        <v>608</v>
      </c>
      <c r="I130" s="127" t="s">
        <v>1473</v>
      </c>
      <c r="J130" s="20" t="s">
        <v>609</v>
      </c>
      <c r="K130" s="16">
        <v>7</v>
      </c>
      <c r="L130" s="87">
        <v>0</v>
      </c>
      <c r="M130" s="88">
        <f t="shared" si="5"/>
        <v>0</v>
      </c>
      <c r="N130" s="17" t="s">
        <v>610</v>
      </c>
      <c r="O130" s="16">
        <v>1</v>
      </c>
      <c r="P130" s="16">
        <v>3</v>
      </c>
      <c r="Q130" s="89" t="str">
        <f t="shared" si="4"/>
        <v>MEDIO</v>
      </c>
      <c r="R130" s="17" t="s">
        <v>611</v>
      </c>
      <c r="S130" s="15"/>
    </row>
    <row r="131" spans="1:19" s="91" customFormat="1" ht="75" x14ac:dyDescent="0.25">
      <c r="A131" s="15" t="s">
        <v>110</v>
      </c>
      <c r="B131" s="15" t="s">
        <v>61</v>
      </c>
      <c r="C131" s="15" t="s">
        <v>76</v>
      </c>
      <c r="D131" s="15" t="s">
        <v>104</v>
      </c>
      <c r="E131" s="61" t="s">
        <v>591</v>
      </c>
      <c r="F131" s="62" t="s">
        <v>599</v>
      </c>
      <c r="G131" s="130" t="s">
        <v>1472</v>
      </c>
      <c r="H131" s="15" t="s">
        <v>612</v>
      </c>
      <c r="I131" s="127" t="s">
        <v>1474</v>
      </c>
      <c r="J131" s="20" t="s">
        <v>609</v>
      </c>
      <c r="K131" s="16">
        <v>3</v>
      </c>
      <c r="L131" s="87">
        <v>0</v>
      </c>
      <c r="M131" s="88">
        <f t="shared" si="5"/>
        <v>0</v>
      </c>
      <c r="N131" s="17" t="s">
        <v>613</v>
      </c>
      <c r="O131" s="16">
        <v>1</v>
      </c>
      <c r="P131" s="16">
        <v>2</v>
      </c>
      <c r="Q131" s="89" t="str">
        <f t="shared" si="4"/>
        <v>BAJO</v>
      </c>
      <c r="R131" s="17" t="s">
        <v>614</v>
      </c>
      <c r="S131" s="15"/>
    </row>
    <row r="132" spans="1:19" s="91" customFormat="1" ht="75" x14ac:dyDescent="0.25">
      <c r="A132" s="15" t="s">
        <v>110</v>
      </c>
      <c r="B132" s="15" t="s">
        <v>61</v>
      </c>
      <c r="C132" s="15" t="s">
        <v>76</v>
      </c>
      <c r="D132" s="15" t="s">
        <v>104</v>
      </c>
      <c r="E132" s="61" t="s">
        <v>591</v>
      </c>
      <c r="F132" s="62" t="s">
        <v>599</v>
      </c>
      <c r="G132" s="61" t="s">
        <v>593</v>
      </c>
      <c r="H132" s="22" t="s">
        <v>615</v>
      </c>
      <c r="I132" s="15" t="s">
        <v>616</v>
      </c>
      <c r="J132" s="20" t="s">
        <v>596</v>
      </c>
      <c r="K132" s="16">
        <v>5</v>
      </c>
      <c r="L132" s="87">
        <v>0</v>
      </c>
      <c r="M132" s="88">
        <f t="shared" si="5"/>
        <v>0</v>
      </c>
      <c r="N132" s="17" t="s">
        <v>617</v>
      </c>
      <c r="O132" s="16">
        <v>1</v>
      </c>
      <c r="P132" s="16">
        <v>3</v>
      </c>
      <c r="Q132" s="89" t="str">
        <f t="shared" si="4"/>
        <v>MEDIO</v>
      </c>
      <c r="R132" s="17" t="s">
        <v>618</v>
      </c>
      <c r="S132" s="15"/>
    </row>
    <row r="133" spans="1:19" s="91" customFormat="1" ht="90" x14ac:dyDescent="0.25">
      <c r="A133" s="15" t="s">
        <v>110</v>
      </c>
      <c r="B133" s="15" t="s">
        <v>61</v>
      </c>
      <c r="C133" s="15" t="s">
        <v>76</v>
      </c>
      <c r="D133" s="15" t="s">
        <v>104</v>
      </c>
      <c r="E133" s="61" t="s">
        <v>591</v>
      </c>
      <c r="F133" s="62" t="s">
        <v>599</v>
      </c>
      <c r="G133" s="72" t="s">
        <v>593</v>
      </c>
      <c r="H133" s="22" t="s">
        <v>615</v>
      </c>
      <c r="I133" s="132" t="s">
        <v>1475</v>
      </c>
      <c r="J133" s="20" t="s">
        <v>596</v>
      </c>
      <c r="K133" s="16">
        <v>3</v>
      </c>
      <c r="L133" s="87">
        <v>0</v>
      </c>
      <c r="M133" s="88">
        <f t="shared" si="5"/>
        <v>0</v>
      </c>
      <c r="N133" s="17" t="s">
        <v>619</v>
      </c>
      <c r="O133" s="16">
        <v>2</v>
      </c>
      <c r="P133" s="16">
        <v>3</v>
      </c>
      <c r="Q133" s="89" t="str">
        <f t="shared" si="4"/>
        <v>ALTO</v>
      </c>
      <c r="R133" s="17" t="s">
        <v>620</v>
      </c>
      <c r="S133" s="15"/>
    </row>
    <row r="134" spans="1:19" s="91" customFormat="1" ht="60" x14ac:dyDescent="0.25">
      <c r="A134" s="15" t="s">
        <v>110</v>
      </c>
      <c r="B134" s="15" t="s">
        <v>61</v>
      </c>
      <c r="C134" s="15" t="s">
        <v>76</v>
      </c>
      <c r="D134" s="15" t="s">
        <v>104</v>
      </c>
      <c r="E134" s="61" t="s">
        <v>591</v>
      </c>
      <c r="F134" s="62" t="s">
        <v>599</v>
      </c>
      <c r="G134" s="18" t="s">
        <v>1472</v>
      </c>
      <c r="H134" s="15" t="s">
        <v>621</v>
      </c>
      <c r="I134" s="16" t="s">
        <v>622</v>
      </c>
      <c r="J134" s="20" t="s">
        <v>601</v>
      </c>
      <c r="K134" s="16">
        <v>2</v>
      </c>
      <c r="L134" s="87">
        <v>0</v>
      </c>
      <c r="M134" s="88">
        <f t="shared" si="5"/>
        <v>0</v>
      </c>
      <c r="N134" s="17" t="s">
        <v>623</v>
      </c>
      <c r="O134" s="16">
        <v>1</v>
      </c>
      <c r="P134" s="16">
        <v>3</v>
      </c>
      <c r="Q134" s="89" t="str">
        <f t="shared" si="4"/>
        <v>MEDIO</v>
      </c>
      <c r="R134" s="17" t="s">
        <v>624</v>
      </c>
      <c r="S134" s="15"/>
    </row>
    <row r="135" spans="1:19" s="91" customFormat="1" ht="60" x14ac:dyDescent="0.25">
      <c r="A135" s="15" t="s">
        <v>110</v>
      </c>
      <c r="B135" s="15" t="s">
        <v>61</v>
      </c>
      <c r="C135" s="15" t="s">
        <v>76</v>
      </c>
      <c r="D135" s="15" t="s">
        <v>104</v>
      </c>
      <c r="E135" s="61" t="s">
        <v>591</v>
      </c>
      <c r="F135" s="62" t="s">
        <v>599</v>
      </c>
      <c r="G135" s="18" t="s">
        <v>1472</v>
      </c>
      <c r="H135" s="15" t="s">
        <v>625</v>
      </c>
      <c r="I135" s="127" t="s">
        <v>1476</v>
      </c>
      <c r="J135" s="20" t="s">
        <v>609</v>
      </c>
      <c r="K135" s="16">
        <v>2</v>
      </c>
      <c r="L135" s="87">
        <v>0</v>
      </c>
      <c r="M135" s="88">
        <f t="shared" si="5"/>
        <v>0</v>
      </c>
      <c r="N135" s="17" t="s">
        <v>626</v>
      </c>
      <c r="O135" s="16">
        <v>1</v>
      </c>
      <c r="P135" s="16">
        <v>1</v>
      </c>
      <c r="Q135" s="89" t="str">
        <f t="shared" si="4"/>
        <v>BAJO</v>
      </c>
      <c r="R135" s="17" t="s">
        <v>627</v>
      </c>
      <c r="S135" s="15"/>
    </row>
    <row r="136" spans="1:19" s="91" customFormat="1" ht="60" x14ac:dyDescent="0.25">
      <c r="A136" s="15" t="s">
        <v>110</v>
      </c>
      <c r="B136" s="15" t="s">
        <v>61</v>
      </c>
      <c r="C136" s="15" t="s">
        <v>76</v>
      </c>
      <c r="D136" s="15" t="s">
        <v>104</v>
      </c>
      <c r="E136" s="61" t="s">
        <v>591</v>
      </c>
      <c r="F136" s="62" t="s">
        <v>599</v>
      </c>
      <c r="G136" s="18" t="s">
        <v>1472</v>
      </c>
      <c r="H136" s="15" t="s">
        <v>615</v>
      </c>
      <c r="I136" s="127" t="s">
        <v>1477</v>
      </c>
      <c r="J136" s="20" t="s">
        <v>596</v>
      </c>
      <c r="K136" s="16">
        <v>4</v>
      </c>
      <c r="L136" s="87">
        <v>0</v>
      </c>
      <c r="M136" s="88">
        <f t="shared" si="5"/>
        <v>0</v>
      </c>
      <c r="N136" s="17" t="s">
        <v>628</v>
      </c>
      <c r="O136" s="16">
        <v>2</v>
      </c>
      <c r="P136" s="16">
        <v>3</v>
      </c>
      <c r="Q136" s="89" t="str">
        <f t="shared" si="4"/>
        <v>ALTO</v>
      </c>
      <c r="R136" s="17" t="s">
        <v>629</v>
      </c>
      <c r="S136" s="15"/>
    </row>
    <row r="137" spans="1:19" s="91" customFormat="1" ht="60" x14ac:dyDescent="0.25">
      <c r="A137" s="15" t="s">
        <v>110</v>
      </c>
      <c r="B137" s="15" t="s">
        <v>61</v>
      </c>
      <c r="C137" s="15" t="s">
        <v>76</v>
      </c>
      <c r="D137" s="15" t="s">
        <v>104</v>
      </c>
      <c r="E137" s="61" t="s">
        <v>591</v>
      </c>
      <c r="F137" s="62" t="s">
        <v>599</v>
      </c>
      <c r="G137" s="130" t="s">
        <v>1472</v>
      </c>
      <c r="H137" s="127" t="s">
        <v>1478</v>
      </c>
      <c r="I137" s="136" t="s">
        <v>1479</v>
      </c>
      <c r="J137" s="20" t="s">
        <v>596</v>
      </c>
      <c r="K137" s="16">
        <v>5</v>
      </c>
      <c r="L137" s="87">
        <v>0</v>
      </c>
      <c r="M137" s="88">
        <f>(K137*(L137/100))</f>
        <v>0</v>
      </c>
      <c r="N137" s="17" t="s">
        <v>630</v>
      </c>
      <c r="O137" s="16">
        <v>2</v>
      </c>
      <c r="P137" s="16">
        <v>3</v>
      </c>
      <c r="Q137" s="89" t="str">
        <f>IF($O137*$P137&lt;=0,"",(IF($O137*$P137=9,"ALTO",IF($O137*$P137=6,"ALTO",IF($O137*$P137=4,"MEDIO",IF($O137*$P137=3,"MEDIO",IF($O137*$P137=2,"BAJO",IF($O137*$P137=1,"BAJO",0))))))))</f>
        <v>ALTO</v>
      </c>
      <c r="R137" s="17" t="s">
        <v>631</v>
      </c>
      <c r="S137" s="15"/>
    </row>
    <row r="138" spans="1:19" s="91" customFormat="1" ht="60" x14ac:dyDescent="0.25">
      <c r="A138" s="15" t="s">
        <v>110</v>
      </c>
      <c r="B138" s="15" t="s">
        <v>61</v>
      </c>
      <c r="C138" s="15" t="s">
        <v>76</v>
      </c>
      <c r="D138" s="15" t="s">
        <v>104</v>
      </c>
      <c r="E138" s="61" t="s">
        <v>591</v>
      </c>
      <c r="F138" s="62" t="s">
        <v>599</v>
      </c>
      <c r="G138" s="61" t="s">
        <v>593</v>
      </c>
      <c r="H138" s="15" t="s">
        <v>632</v>
      </c>
      <c r="I138" s="97" t="s">
        <v>633</v>
      </c>
      <c r="J138" s="20" t="s">
        <v>157</v>
      </c>
      <c r="K138" s="16">
        <v>7</v>
      </c>
      <c r="L138" s="87">
        <v>0</v>
      </c>
      <c r="M138" s="88">
        <f t="shared" si="5"/>
        <v>0</v>
      </c>
      <c r="N138" s="126" t="s">
        <v>1462</v>
      </c>
      <c r="O138" s="16">
        <v>2</v>
      </c>
      <c r="P138" s="16">
        <v>1</v>
      </c>
      <c r="Q138" s="89" t="str">
        <f t="shared" si="4"/>
        <v>BAJO</v>
      </c>
      <c r="R138" s="126" t="s">
        <v>1480</v>
      </c>
      <c r="S138" s="15"/>
    </row>
    <row r="139" spans="1:19" s="91" customFormat="1" ht="60" x14ac:dyDescent="0.25">
      <c r="A139" s="15" t="s">
        <v>110</v>
      </c>
      <c r="B139" s="15" t="s">
        <v>61</v>
      </c>
      <c r="C139" s="15" t="s">
        <v>76</v>
      </c>
      <c r="D139" s="15" t="s">
        <v>104</v>
      </c>
      <c r="E139" s="61" t="s">
        <v>591</v>
      </c>
      <c r="F139" s="62" t="s">
        <v>599</v>
      </c>
      <c r="G139" s="18" t="s">
        <v>1472</v>
      </c>
      <c r="H139" s="127" t="s">
        <v>1481</v>
      </c>
      <c r="I139" s="97" t="s">
        <v>634</v>
      </c>
      <c r="J139" s="20" t="s">
        <v>596</v>
      </c>
      <c r="K139" s="16">
        <v>8</v>
      </c>
      <c r="L139" s="87">
        <v>0</v>
      </c>
      <c r="M139" s="88">
        <f t="shared" si="5"/>
        <v>0</v>
      </c>
      <c r="N139" s="126" t="s">
        <v>1482</v>
      </c>
      <c r="O139" s="16">
        <v>3</v>
      </c>
      <c r="P139" s="16">
        <v>3</v>
      </c>
      <c r="Q139" s="89" t="str">
        <f t="shared" ref="Q139:Q167" si="6">IF($O139*$P139&lt;=0,"",(IF($O139*$P139=9,"ALTO",IF($O139*$P139=6,"ALTO",IF($O139*$P139=4,"MEDIO",IF($O139*$P139=3,"MEDIO",IF($O139*$P139=2,"BAJO",IF($O139*$P139=1,"BAJO",0))))))))</f>
        <v>ALTO</v>
      </c>
      <c r="R139" s="17" t="s">
        <v>635</v>
      </c>
      <c r="S139" s="15"/>
    </row>
    <row r="140" spans="1:19" s="91" customFormat="1" ht="60" x14ac:dyDescent="0.25">
      <c r="A140" s="15" t="s">
        <v>110</v>
      </c>
      <c r="B140" s="15" t="s">
        <v>61</v>
      </c>
      <c r="C140" s="15" t="s">
        <v>76</v>
      </c>
      <c r="D140" s="15" t="s">
        <v>104</v>
      </c>
      <c r="E140" s="61" t="s">
        <v>591</v>
      </c>
      <c r="F140" s="62" t="s">
        <v>599</v>
      </c>
      <c r="G140" s="18" t="s">
        <v>1472</v>
      </c>
      <c r="H140" s="127" t="s">
        <v>1483</v>
      </c>
      <c r="I140" s="136" t="s">
        <v>1484</v>
      </c>
      <c r="J140" s="20" t="s">
        <v>596</v>
      </c>
      <c r="K140" s="16">
        <v>5</v>
      </c>
      <c r="L140" s="87">
        <v>0</v>
      </c>
      <c r="M140" s="88">
        <f t="shared" si="5"/>
        <v>0</v>
      </c>
      <c r="N140" s="126" t="s">
        <v>1462</v>
      </c>
      <c r="O140" s="16">
        <v>1</v>
      </c>
      <c r="P140" s="16">
        <v>1</v>
      </c>
      <c r="Q140" s="89" t="str">
        <f t="shared" si="6"/>
        <v>BAJO</v>
      </c>
      <c r="R140" s="126" t="s">
        <v>1485</v>
      </c>
      <c r="S140" s="15"/>
    </row>
    <row r="141" spans="1:19" s="91" customFormat="1" ht="60" x14ac:dyDescent="0.25">
      <c r="A141" s="15" t="s">
        <v>110</v>
      </c>
      <c r="B141" s="15" t="s">
        <v>61</v>
      </c>
      <c r="C141" s="15" t="s">
        <v>76</v>
      </c>
      <c r="D141" s="15" t="s">
        <v>104</v>
      </c>
      <c r="E141" s="61" t="s">
        <v>591</v>
      </c>
      <c r="F141" s="62" t="s">
        <v>599</v>
      </c>
      <c r="G141" s="18" t="s">
        <v>1472</v>
      </c>
      <c r="H141" s="127" t="s">
        <v>1486</v>
      </c>
      <c r="I141" s="130" t="s">
        <v>1487</v>
      </c>
      <c r="J141" s="20" t="s">
        <v>601</v>
      </c>
      <c r="K141" s="16">
        <v>5</v>
      </c>
      <c r="L141" s="87">
        <v>0</v>
      </c>
      <c r="M141" s="88">
        <f t="shared" si="5"/>
        <v>0</v>
      </c>
      <c r="N141" s="17" t="s">
        <v>636</v>
      </c>
      <c r="O141" s="16">
        <v>1</v>
      </c>
      <c r="P141" s="16">
        <v>1</v>
      </c>
      <c r="Q141" s="89" t="str">
        <f t="shared" si="6"/>
        <v>BAJO</v>
      </c>
      <c r="R141" s="126" t="s">
        <v>1485</v>
      </c>
      <c r="S141" s="15"/>
    </row>
    <row r="142" spans="1:19" s="91" customFormat="1" ht="45" x14ac:dyDescent="0.25">
      <c r="A142" s="15" t="s">
        <v>151</v>
      </c>
      <c r="B142" s="15" t="s">
        <v>21</v>
      </c>
      <c r="C142" s="15" t="s">
        <v>25</v>
      </c>
      <c r="D142" s="15" t="s">
        <v>152</v>
      </c>
      <c r="E142" s="61" t="s">
        <v>637</v>
      </c>
      <c r="F142" s="61" t="s">
        <v>638</v>
      </c>
      <c r="G142" s="61" t="s">
        <v>639</v>
      </c>
      <c r="H142" s="16" t="s">
        <v>640</v>
      </c>
      <c r="I142" s="16" t="s">
        <v>641</v>
      </c>
      <c r="J142" s="16" t="s">
        <v>642</v>
      </c>
      <c r="K142" s="16">
        <v>10</v>
      </c>
      <c r="L142" s="87"/>
      <c r="M142" s="88">
        <f t="shared" si="5"/>
        <v>0</v>
      </c>
      <c r="N142" s="127" t="s">
        <v>1488</v>
      </c>
      <c r="O142" s="16">
        <v>1</v>
      </c>
      <c r="P142" s="16">
        <v>2</v>
      </c>
      <c r="Q142" s="89" t="str">
        <f t="shared" si="6"/>
        <v>BAJO</v>
      </c>
      <c r="R142" s="15" t="s">
        <v>643</v>
      </c>
      <c r="S142" s="127" t="s">
        <v>1489</v>
      </c>
    </row>
    <row r="143" spans="1:19" s="91" customFormat="1" ht="60" x14ac:dyDescent="0.25">
      <c r="A143" s="15" t="s">
        <v>151</v>
      </c>
      <c r="B143" s="15" t="s">
        <v>21</v>
      </c>
      <c r="C143" s="15" t="s">
        <v>25</v>
      </c>
      <c r="D143" s="15" t="s">
        <v>152</v>
      </c>
      <c r="E143" s="61" t="s">
        <v>637</v>
      </c>
      <c r="F143" s="61" t="s">
        <v>644</v>
      </c>
      <c r="G143" s="61" t="s">
        <v>645</v>
      </c>
      <c r="H143" s="16" t="s">
        <v>646</v>
      </c>
      <c r="I143" s="16" t="s">
        <v>647</v>
      </c>
      <c r="J143" s="16" t="s">
        <v>648</v>
      </c>
      <c r="K143" s="16">
        <v>6</v>
      </c>
      <c r="L143" s="87"/>
      <c r="M143" s="88">
        <f t="shared" si="5"/>
        <v>0</v>
      </c>
      <c r="N143" s="15" t="s">
        <v>649</v>
      </c>
      <c r="O143" s="16">
        <v>1</v>
      </c>
      <c r="P143" s="16">
        <v>1</v>
      </c>
      <c r="Q143" s="89" t="str">
        <f t="shared" si="6"/>
        <v>BAJO</v>
      </c>
      <c r="R143" s="15" t="s">
        <v>650</v>
      </c>
      <c r="S143" s="15"/>
    </row>
    <row r="144" spans="1:19" s="91" customFormat="1" ht="45" x14ac:dyDescent="0.25">
      <c r="A144" s="15" t="s">
        <v>151</v>
      </c>
      <c r="B144" s="15" t="s">
        <v>21</v>
      </c>
      <c r="C144" s="15" t="s">
        <v>25</v>
      </c>
      <c r="D144" s="15" t="s">
        <v>651</v>
      </c>
      <c r="E144" s="61" t="s">
        <v>637</v>
      </c>
      <c r="F144" s="61" t="s">
        <v>644</v>
      </c>
      <c r="G144" s="61" t="s">
        <v>645</v>
      </c>
      <c r="H144" s="16" t="s">
        <v>652</v>
      </c>
      <c r="I144" s="16" t="s">
        <v>653</v>
      </c>
      <c r="J144" s="16" t="s">
        <v>654</v>
      </c>
      <c r="K144" s="16">
        <v>6</v>
      </c>
      <c r="L144" s="87"/>
      <c r="M144" s="88">
        <f t="shared" si="5"/>
        <v>0</v>
      </c>
      <c r="N144" s="15" t="s">
        <v>655</v>
      </c>
      <c r="O144" s="16">
        <v>1</v>
      </c>
      <c r="P144" s="16">
        <v>1</v>
      </c>
      <c r="Q144" s="89" t="str">
        <f t="shared" si="6"/>
        <v>BAJO</v>
      </c>
      <c r="R144" s="15" t="s">
        <v>650</v>
      </c>
      <c r="S144" s="15"/>
    </row>
    <row r="145" spans="1:19" s="91" customFormat="1" ht="45" x14ac:dyDescent="0.25">
      <c r="A145" s="15" t="s">
        <v>151</v>
      </c>
      <c r="B145" s="15" t="s">
        <v>21</v>
      </c>
      <c r="C145" s="15" t="s">
        <v>25</v>
      </c>
      <c r="D145" s="15" t="s">
        <v>651</v>
      </c>
      <c r="E145" s="61" t="s">
        <v>637</v>
      </c>
      <c r="F145" s="61" t="s">
        <v>644</v>
      </c>
      <c r="G145" s="61" t="s">
        <v>645</v>
      </c>
      <c r="H145" s="16" t="s">
        <v>652</v>
      </c>
      <c r="I145" s="16" t="s">
        <v>656</v>
      </c>
      <c r="J145" s="16" t="s">
        <v>657</v>
      </c>
      <c r="K145" s="16">
        <v>6</v>
      </c>
      <c r="L145" s="87"/>
      <c r="M145" s="88">
        <f t="shared" si="5"/>
        <v>0</v>
      </c>
      <c r="N145" s="15" t="s">
        <v>658</v>
      </c>
      <c r="O145" s="16">
        <v>1</v>
      </c>
      <c r="P145" s="16">
        <v>1</v>
      </c>
      <c r="Q145" s="89" t="str">
        <f t="shared" si="6"/>
        <v>BAJO</v>
      </c>
      <c r="R145" s="15" t="s">
        <v>650</v>
      </c>
      <c r="S145" s="15"/>
    </row>
    <row r="146" spans="1:19" s="91" customFormat="1" ht="45" x14ac:dyDescent="0.25">
      <c r="A146" s="15" t="s">
        <v>151</v>
      </c>
      <c r="B146" s="15" t="s">
        <v>21</v>
      </c>
      <c r="C146" s="15" t="s">
        <v>25</v>
      </c>
      <c r="D146" s="15" t="s">
        <v>651</v>
      </c>
      <c r="E146" s="61" t="s">
        <v>637</v>
      </c>
      <c r="F146" s="61" t="s">
        <v>644</v>
      </c>
      <c r="G146" s="61" t="s">
        <v>645</v>
      </c>
      <c r="H146" s="16" t="s">
        <v>652</v>
      </c>
      <c r="I146" s="16" t="s">
        <v>659</v>
      </c>
      <c r="J146" s="16" t="s">
        <v>660</v>
      </c>
      <c r="K146" s="16">
        <v>6</v>
      </c>
      <c r="L146" s="87"/>
      <c r="M146" s="88">
        <f t="shared" si="5"/>
        <v>0</v>
      </c>
      <c r="N146" s="15" t="s">
        <v>649</v>
      </c>
      <c r="O146" s="16">
        <v>1</v>
      </c>
      <c r="P146" s="16">
        <v>1</v>
      </c>
      <c r="Q146" s="89" t="str">
        <f t="shared" si="6"/>
        <v>BAJO</v>
      </c>
      <c r="R146" s="15" t="s">
        <v>650</v>
      </c>
      <c r="S146" s="15"/>
    </row>
    <row r="147" spans="1:19" s="91" customFormat="1" ht="45" x14ac:dyDescent="0.25">
      <c r="A147" s="15" t="s">
        <v>151</v>
      </c>
      <c r="B147" s="15" t="s">
        <v>21</v>
      </c>
      <c r="C147" s="15" t="s">
        <v>25</v>
      </c>
      <c r="D147" s="15" t="s">
        <v>152</v>
      </c>
      <c r="E147" s="61" t="s">
        <v>637</v>
      </c>
      <c r="F147" s="61" t="s">
        <v>644</v>
      </c>
      <c r="G147" s="61" t="s">
        <v>645</v>
      </c>
      <c r="H147" s="16" t="s">
        <v>661</v>
      </c>
      <c r="I147" s="16" t="s">
        <v>662</v>
      </c>
      <c r="J147" s="16" t="s">
        <v>663</v>
      </c>
      <c r="K147" s="16">
        <v>6</v>
      </c>
      <c r="L147" s="87"/>
      <c r="M147" s="88">
        <f t="shared" si="5"/>
        <v>0</v>
      </c>
      <c r="N147" s="15" t="s">
        <v>664</v>
      </c>
      <c r="O147" s="16">
        <v>1</v>
      </c>
      <c r="P147" s="16">
        <v>1</v>
      </c>
      <c r="Q147" s="89" t="str">
        <f t="shared" si="6"/>
        <v>BAJO</v>
      </c>
      <c r="R147" s="15" t="s">
        <v>650</v>
      </c>
      <c r="S147" s="15"/>
    </row>
    <row r="148" spans="1:19" s="91" customFormat="1" ht="45" x14ac:dyDescent="0.25">
      <c r="A148" s="15" t="s">
        <v>151</v>
      </c>
      <c r="B148" s="15" t="s">
        <v>21</v>
      </c>
      <c r="C148" s="15" t="s">
        <v>25</v>
      </c>
      <c r="D148" s="15" t="s">
        <v>651</v>
      </c>
      <c r="E148" s="61" t="s">
        <v>637</v>
      </c>
      <c r="F148" s="61" t="s">
        <v>644</v>
      </c>
      <c r="G148" s="61" t="s">
        <v>645</v>
      </c>
      <c r="H148" s="16" t="s">
        <v>665</v>
      </c>
      <c r="I148" s="16" t="s">
        <v>666</v>
      </c>
      <c r="J148" s="16" t="s">
        <v>667</v>
      </c>
      <c r="K148" s="16">
        <v>6</v>
      </c>
      <c r="L148" s="87"/>
      <c r="M148" s="88">
        <f t="shared" si="5"/>
        <v>0</v>
      </c>
      <c r="N148" s="15" t="s">
        <v>668</v>
      </c>
      <c r="O148" s="16">
        <v>1</v>
      </c>
      <c r="P148" s="16">
        <v>1</v>
      </c>
      <c r="Q148" s="89" t="str">
        <f t="shared" si="6"/>
        <v>BAJO</v>
      </c>
      <c r="R148" s="15" t="s">
        <v>669</v>
      </c>
      <c r="S148" s="15"/>
    </row>
    <row r="149" spans="1:19" s="91" customFormat="1" ht="45" x14ac:dyDescent="0.25">
      <c r="A149" s="15" t="s">
        <v>151</v>
      </c>
      <c r="B149" s="15" t="s">
        <v>21</v>
      </c>
      <c r="C149" s="15" t="s">
        <v>25</v>
      </c>
      <c r="D149" s="15" t="s">
        <v>651</v>
      </c>
      <c r="E149" s="61" t="s">
        <v>637</v>
      </c>
      <c r="F149" s="61" t="s">
        <v>670</v>
      </c>
      <c r="G149" s="61" t="s">
        <v>645</v>
      </c>
      <c r="H149" s="16" t="s">
        <v>671</v>
      </c>
      <c r="I149" s="16" t="s">
        <v>672</v>
      </c>
      <c r="J149" s="16" t="s">
        <v>673</v>
      </c>
      <c r="K149" s="16">
        <v>10</v>
      </c>
      <c r="L149" s="87"/>
      <c r="M149" s="88">
        <f t="shared" si="5"/>
        <v>0</v>
      </c>
      <c r="N149" s="15" t="s">
        <v>674</v>
      </c>
      <c r="O149" s="16">
        <v>2</v>
      </c>
      <c r="P149" s="16">
        <v>2</v>
      </c>
      <c r="Q149" s="89" t="str">
        <f t="shared" si="6"/>
        <v>MEDIO</v>
      </c>
      <c r="R149" s="15" t="s">
        <v>669</v>
      </c>
      <c r="S149" s="15"/>
    </row>
    <row r="150" spans="1:19" s="91" customFormat="1" ht="60" x14ac:dyDescent="0.25">
      <c r="A150" s="15" t="s">
        <v>151</v>
      </c>
      <c r="B150" s="15" t="s">
        <v>21</v>
      </c>
      <c r="C150" s="15" t="s">
        <v>25</v>
      </c>
      <c r="D150" s="15" t="s">
        <v>152</v>
      </c>
      <c r="E150" s="61" t="s">
        <v>637</v>
      </c>
      <c r="F150" s="61" t="s">
        <v>670</v>
      </c>
      <c r="G150" s="61" t="s">
        <v>675</v>
      </c>
      <c r="H150" s="16" t="s">
        <v>676</v>
      </c>
      <c r="I150" s="130" t="s">
        <v>1490</v>
      </c>
      <c r="J150" s="16" t="s">
        <v>677</v>
      </c>
      <c r="K150" s="16">
        <v>10</v>
      </c>
      <c r="L150" s="87"/>
      <c r="M150" s="88">
        <f t="shared" si="5"/>
        <v>0</v>
      </c>
      <c r="N150" s="15" t="s">
        <v>678</v>
      </c>
      <c r="O150" s="16">
        <v>2</v>
      </c>
      <c r="P150" s="16">
        <v>2</v>
      </c>
      <c r="Q150" s="89" t="str">
        <f t="shared" si="6"/>
        <v>MEDIO</v>
      </c>
      <c r="R150" s="15" t="s">
        <v>669</v>
      </c>
      <c r="S150" s="15"/>
    </row>
    <row r="151" spans="1:19" s="91" customFormat="1" ht="45" x14ac:dyDescent="0.25">
      <c r="A151" s="15" t="s">
        <v>151</v>
      </c>
      <c r="B151" s="15" t="s">
        <v>21</v>
      </c>
      <c r="C151" s="15" t="s">
        <v>25</v>
      </c>
      <c r="D151" s="15" t="s">
        <v>651</v>
      </c>
      <c r="E151" s="61" t="s">
        <v>637</v>
      </c>
      <c r="F151" s="61" t="s">
        <v>679</v>
      </c>
      <c r="G151" s="61" t="s">
        <v>645</v>
      </c>
      <c r="H151" s="16" t="s">
        <v>680</v>
      </c>
      <c r="I151" s="16" t="s">
        <v>681</v>
      </c>
      <c r="J151" s="16" t="s">
        <v>682</v>
      </c>
      <c r="K151" s="16">
        <v>6</v>
      </c>
      <c r="L151" s="87"/>
      <c r="M151" s="88">
        <f t="shared" si="5"/>
        <v>0</v>
      </c>
      <c r="N151" s="15" t="s">
        <v>683</v>
      </c>
      <c r="O151" s="16">
        <v>1</v>
      </c>
      <c r="P151" s="16">
        <v>1</v>
      </c>
      <c r="Q151" s="89" t="str">
        <f t="shared" si="6"/>
        <v>BAJO</v>
      </c>
      <c r="R151" s="15" t="s">
        <v>684</v>
      </c>
      <c r="S151" s="15"/>
    </row>
    <row r="152" spans="1:19" s="91" customFormat="1" ht="45" x14ac:dyDescent="0.25">
      <c r="A152" s="15" t="s">
        <v>151</v>
      </c>
      <c r="B152" s="15" t="s">
        <v>21</v>
      </c>
      <c r="C152" s="15" t="s">
        <v>25</v>
      </c>
      <c r="D152" s="15" t="s">
        <v>651</v>
      </c>
      <c r="E152" s="61" t="s">
        <v>637</v>
      </c>
      <c r="F152" s="61" t="s">
        <v>679</v>
      </c>
      <c r="G152" s="61" t="s">
        <v>645</v>
      </c>
      <c r="H152" s="16" t="s">
        <v>680</v>
      </c>
      <c r="I152" s="16" t="s">
        <v>685</v>
      </c>
      <c r="J152" s="16" t="s">
        <v>686</v>
      </c>
      <c r="K152" s="16">
        <v>6</v>
      </c>
      <c r="L152" s="87"/>
      <c r="M152" s="88">
        <f>(K152*(L152/100))</f>
        <v>0</v>
      </c>
      <c r="N152" s="15" t="s">
        <v>687</v>
      </c>
      <c r="O152" s="16">
        <v>1</v>
      </c>
      <c r="P152" s="16">
        <v>1</v>
      </c>
      <c r="Q152" s="89" t="str">
        <f>IF($O152*$P152&lt;=0,"",(IF($O152*$P152=9,"ALTO",IF($O152*$P152=6,"ALTO",IF($O152*$P152=4,"MEDIO",IF($O152*$P152=3,"MEDIO",IF($O152*$P152=2,"BAJO",IF($O152*$P152=1,"BAJO",0))))))))</f>
        <v>BAJO</v>
      </c>
      <c r="R152" s="15" t="s">
        <v>669</v>
      </c>
      <c r="S152" s="15"/>
    </row>
    <row r="153" spans="1:19" s="91" customFormat="1" ht="45" x14ac:dyDescent="0.25">
      <c r="A153" s="15" t="s">
        <v>151</v>
      </c>
      <c r="B153" s="15" t="s">
        <v>21</v>
      </c>
      <c r="C153" s="15" t="s">
        <v>25</v>
      </c>
      <c r="D153" s="15" t="s">
        <v>651</v>
      </c>
      <c r="E153" s="61" t="s">
        <v>637</v>
      </c>
      <c r="F153" s="61" t="s">
        <v>679</v>
      </c>
      <c r="G153" s="61" t="s">
        <v>645</v>
      </c>
      <c r="H153" s="16" t="s">
        <v>688</v>
      </c>
      <c r="I153" s="16" t="s">
        <v>689</v>
      </c>
      <c r="J153" s="16" t="s">
        <v>690</v>
      </c>
      <c r="K153" s="16">
        <v>4</v>
      </c>
      <c r="L153" s="87"/>
      <c r="M153" s="88">
        <f t="shared" si="5"/>
        <v>0</v>
      </c>
      <c r="N153" s="15" t="s">
        <v>691</v>
      </c>
      <c r="O153" s="16">
        <v>1</v>
      </c>
      <c r="P153" s="16">
        <v>1</v>
      </c>
      <c r="Q153" s="89" t="str">
        <f t="shared" si="6"/>
        <v>BAJO</v>
      </c>
      <c r="R153" s="15" t="s">
        <v>692</v>
      </c>
      <c r="S153" s="15"/>
    </row>
    <row r="154" spans="1:19" s="91" customFormat="1" ht="75" x14ac:dyDescent="0.25">
      <c r="A154" s="15" t="s">
        <v>151</v>
      </c>
      <c r="B154" s="15" t="s">
        <v>21</v>
      </c>
      <c r="C154" s="15" t="s">
        <v>25</v>
      </c>
      <c r="D154" s="15" t="s">
        <v>152</v>
      </c>
      <c r="E154" s="61" t="s">
        <v>637</v>
      </c>
      <c r="F154" s="61" t="s">
        <v>693</v>
      </c>
      <c r="G154" s="130" t="s">
        <v>1491</v>
      </c>
      <c r="H154" s="16" t="s">
        <v>694</v>
      </c>
      <c r="I154" s="16" t="s">
        <v>695</v>
      </c>
      <c r="J154" s="16" t="s">
        <v>696</v>
      </c>
      <c r="K154" s="16">
        <v>6</v>
      </c>
      <c r="L154" s="87"/>
      <c r="M154" s="88">
        <f t="shared" si="5"/>
        <v>0</v>
      </c>
      <c r="N154" s="15" t="s">
        <v>697</v>
      </c>
      <c r="O154" s="16">
        <v>2</v>
      </c>
      <c r="P154" s="16">
        <v>2</v>
      </c>
      <c r="Q154" s="89" t="str">
        <f t="shared" si="6"/>
        <v>MEDIO</v>
      </c>
      <c r="R154" s="132" t="s">
        <v>1492</v>
      </c>
      <c r="S154" s="15"/>
    </row>
    <row r="155" spans="1:19" s="91" customFormat="1" ht="45" x14ac:dyDescent="0.25">
      <c r="A155" s="15" t="s">
        <v>151</v>
      </c>
      <c r="B155" s="15" t="s">
        <v>21</v>
      </c>
      <c r="C155" s="15" t="s">
        <v>25</v>
      </c>
      <c r="D155" s="15" t="s">
        <v>152</v>
      </c>
      <c r="E155" s="61" t="s">
        <v>637</v>
      </c>
      <c r="F155" s="61" t="s">
        <v>698</v>
      </c>
      <c r="G155" s="130" t="s">
        <v>1493</v>
      </c>
      <c r="H155" s="16" t="s">
        <v>699</v>
      </c>
      <c r="I155" s="130" t="s">
        <v>1494</v>
      </c>
      <c r="J155" s="16" t="s">
        <v>596</v>
      </c>
      <c r="K155" s="16">
        <v>6</v>
      </c>
      <c r="L155" s="87"/>
      <c r="M155" s="88">
        <f t="shared" si="5"/>
        <v>0</v>
      </c>
      <c r="N155" s="132" t="s">
        <v>1495</v>
      </c>
      <c r="O155" s="16">
        <v>1</v>
      </c>
      <c r="P155" s="16">
        <v>1</v>
      </c>
      <c r="Q155" s="89" t="str">
        <f t="shared" si="6"/>
        <v>BAJO</v>
      </c>
      <c r="R155" s="22" t="s">
        <v>700</v>
      </c>
      <c r="S155" s="15"/>
    </row>
    <row r="156" spans="1:19" s="91" customFormat="1" ht="45" x14ac:dyDescent="0.25">
      <c r="A156" s="15" t="s">
        <v>151</v>
      </c>
      <c r="B156" s="15" t="s">
        <v>21</v>
      </c>
      <c r="C156" s="15" t="s">
        <v>25</v>
      </c>
      <c r="D156" s="15" t="s">
        <v>152</v>
      </c>
      <c r="E156" s="61" t="s">
        <v>637</v>
      </c>
      <c r="F156" s="130" t="s">
        <v>1496</v>
      </c>
      <c r="G156" s="130" t="s">
        <v>1497</v>
      </c>
      <c r="H156" s="130" t="s">
        <v>1498</v>
      </c>
      <c r="I156" s="130" t="s">
        <v>1499</v>
      </c>
      <c r="J156" s="16" t="s">
        <v>178</v>
      </c>
      <c r="K156" s="16">
        <v>6</v>
      </c>
      <c r="L156" s="87"/>
      <c r="M156" s="88">
        <f t="shared" si="5"/>
        <v>0</v>
      </c>
      <c r="N156" s="22" t="s">
        <v>701</v>
      </c>
      <c r="O156" s="16">
        <v>1</v>
      </c>
      <c r="P156" s="16">
        <v>1</v>
      </c>
      <c r="Q156" s="89" t="str">
        <f t="shared" si="6"/>
        <v>BAJO</v>
      </c>
      <c r="R156" s="15" t="s">
        <v>702</v>
      </c>
      <c r="S156" s="15"/>
    </row>
    <row r="157" spans="1:19" s="91" customFormat="1" ht="120" x14ac:dyDescent="0.25">
      <c r="A157" s="42" t="s">
        <v>55</v>
      </c>
      <c r="B157" s="15" t="s">
        <v>59</v>
      </c>
      <c r="C157" s="15" t="s">
        <v>30</v>
      </c>
      <c r="D157" s="15" t="s">
        <v>39</v>
      </c>
      <c r="E157" s="61" t="s">
        <v>703</v>
      </c>
      <c r="F157" s="63" t="s">
        <v>704</v>
      </c>
      <c r="G157" s="43" t="s">
        <v>705</v>
      </c>
      <c r="H157" s="16" t="s">
        <v>706</v>
      </c>
      <c r="I157" s="16" t="s">
        <v>708</v>
      </c>
      <c r="J157" s="20">
        <v>43709</v>
      </c>
      <c r="K157" s="16">
        <v>7</v>
      </c>
      <c r="L157" s="87"/>
      <c r="M157" s="88">
        <f t="shared" si="5"/>
        <v>0</v>
      </c>
      <c r="N157" s="137" t="s">
        <v>1500</v>
      </c>
      <c r="O157" s="16">
        <v>1</v>
      </c>
      <c r="P157" s="16">
        <v>1</v>
      </c>
      <c r="Q157" s="89" t="str">
        <f t="shared" si="6"/>
        <v>BAJO</v>
      </c>
      <c r="R157" s="42" t="s">
        <v>707</v>
      </c>
      <c r="S157" s="15"/>
    </row>
    <row r="158" spans="1:19" s="91" customFormat="1" ht="75" x14ac:dyDescent="0.25">
      <c r="A158" s="15" t="s">
        <v>110</v>
      </c>
      <c r="B158" s="15" t="s">
        <v>60</v>
      </c>
      <c r="C158" s="15" t="s">
        <v>72</v>
      </c>
      <c r="D158" s="15" t="s">
        <v>100</v>
      </c>
      <c r="E158" s="61" t="s">
        <v>703</v>
      </c>
      <c r="F158" s="70" t="s">
        <v>709</v>
      </c>
      <c r="G158" s="63" t="s">
        <v>710</v>
      </c>
      <c r="H158" s="16" t="s">
        <v>711</v>
      </c>
      <c r="I158" s="16" t="s">
        <v>712</v>
      </c>
      <c r="J158" s="20">
        <v>43678</v>
      </c>
      <c r="K158" s="16">
        <v>8</v>
      </c>
      <c r="L158" s="87"/>
      <c r="M158" s="88">
        <f t="shared" si="5"/>
        <v>0</v>
      </c>
      <c r="N158" s="17" t="s">
        <v>713</v>
      </c>
      <c r="O158" s="16">
        <v>1</v>
      </c>
      <c r="P158" s="16">
        <v>3</v>
      </c>
      <c r="Q158" s="89" t="str">
        <f t="shared" si="6"/>
        <v>MEDIO</v>
      </c>
      <c r="R158" s="44" t="s">
        <v>714</v>
      </c>
      <c r="S158" s="15"/>
    </row>
    <row r="159" spans="1:19" s="91" customFormat="1" ht="90" x14ac:dyDescent="0.25">
      <c r="A159" s="15" t="s">
        <v>110</v>
      </c>
      <c r="B159" s="15" t="s">
        <v>60</v>
      </c>
      <c r="C159" s="15" t="s">
        <v>72</v>
      </c>
      <c r="D159" s="15" t="s">
        <v>101</v>
      </c>
      <c r="E159" s="61" t="s">
        <v>703</v>
      </c>
      <c r="F159" s="70" t="s">
        <v>715</v>
      </c>
      <c r="G159" s="63" t="s">
        <v>716</v>
      </c>
      <c r="H159" s="16" t="s">
        <v>717</v>
      </c>
      <c r="I159" s="16" t="s">
        <v>718</v>
      </c>
      <c r="J159" s="20">
        <v>43739</v>
      </c>
      <c r="K159" s="16">
        <v>7</v>
      </c>
      <c r="L159" s="87"/>
      <c r="M159" s="88">
        <f t="shared" si="5"/>
        <v>0</v>
      </c>
      <c r="N159" s="126" t="s">
        <v>1501</v>
      </c>
      <c r="O159" s="16">
        <v>2</v>
      </c>
      <c r="P159" s="16">
        <v>3</v>
      </c>
      <c r="Q159" s="89" t="str">
        <f t="shared" si="6"/>
        <v>ALTO</v>
      </c>
      <c r="R159" s="15" t="s">
        <v>719</v>
      </c>
      <c r="S159" s="15"/>
    </row>
    <row r="160" spans="1:19" s="91" customFormat="1" ht="75" x14ac:dyDescent="0.25">
      <c r="A160" s="15" t="s">
        <v>110</v>
      </c>
      <c r="B160" s="15" t="s">
        <v>60</v>
      </c>
      <c r="C160" s="15" t="s">
        <v>72</v>
      </c>
      <c r="D160" s="15" t="s">
        <v>100</v>
      </c>
      <c r="E160" s="61" t="s">
        <v>703</v>
      </c>
      <c r="F160" s="63" t="s">
        <v>720</v>
      </c>
      <c r="G160" s="127" t="s">
        <v>1502</v>
      </c>
      <c r="H160" s="16" t="s">
        <v>721</v>
      </c>
      <c r="I160" s="16" t="s">
        <v>722</v>
      </c>
      <c r="J160" s="20">
        <v>43586</v>
      </c>
      <c r="K160" s="16">
        <v>7</v>
      </c>
      <c r="L160" s="87"/>
      <c r="M160" s="88">
        <f t="shared" si="5"/>
        <v>0</v>
      </c>
      <c r="N160" s="17" t="s">
        <v>723</v>
      </c>
      <c r="O160" s="16">
        <v>2</v>
      </c>
      <c r="P160" s="16">
        <v>3</v>
      </c>
      <c r="Q160" s="89" t="str">
        <f t="shared" si="6"/>
        <v>ALTO</v>
      </c>
      <c r="R160" s="127" t="s">
        <v>1503</v>
      </c>
      <c r="S160" s="15"/>
    </row>
    <row r="161" spans="1:19" s="91" customFormat="1" ht="45" x14ac:dyDescent="0.25">
      <c r="A161" s="15" t="s">
        <v>108</v>
      </c>
      <c r="B161" s="15" t="s">
        <v>20</v>
      </c>
      <c r="C161" s="15" t="s">
        <v>65</v>
      </c>
      <c r="D161" s="15" t="s">
        <v>86</v>
      </c>
      <c r="E161" s="61" t="s">
        <v>724</v>
      </c>
      <c r="F161" s="130" t="s">
        <v>1504</v>
      </c>
      <c r="G161" s="67" t="s">
        <v>725</v>
      </c>
      <c r="H161" s="15" t="s">
        <v>726</v>
      </c>
      <c r="I161" s="15" t="s">
        <v>253</v>
      </c>
      <c r="J161" s="20" t="s">
        <v>178</v>
      </c>
      <c r="K161" s="16">
        <v>10</v>
      </c>
      <c r="L161" s="87"/>
      <c r="M161" s="88">
        <f t="shared" si="5"/>
        <v>0</v>
      </c>
      <c r="N161" s="17" t="s">
        <v>254</v>
      </c>
      <c r="O161" s="16">
        <v>2</v>
      </c>
      <c r="P161" s="16">
        <v>2</v>
      </c>
      <c r="Q161" s="89" t="str">
        <f t="shared" si="6"/>
        <v>MEDIO</v>
      </c>
      <c r="R161" s="127" t="s">
        <v>1437</v>
      </c>
      <c r="S161" s="15"/>
    </row>
    <row r="162" spans="1:19" s="91" customFormat="1" ht="60" x14ac:dyDescent="0.25">
      <c r="A162" s="15" t="s">
        <v>108</v>
      </c>
      <c r="B162" s="15" t="s">
        <v>20</v>
      </c>
      <c r="C162" s="15" t="s">
        <v>65</v>
      </c>
      <c r="D162" s="15" t="s">
        <v>86</v>
      </c>
      <c r="E162" s="61" t="s">
        <v>724</v>
      </c>
      <c r="F162" s="61" t="s">
        <v>727</v>
      </c>
      <c r="G162" s="67" t="s">
        <v>728</v>
      </c>
      <c r="H162" s="15" t="s">
        <v>729</v>
      </c>
      <c r="I162" s="15" t="s">
        <v>730</v>
      </c>
      <c r="J162" s="20" t="s">
        <v>731</v>
      </c>
      <c r="K162" s="16">
        <v>10</v>
      </c>
      <c r="L162" s="87"/>
      <c r="M162" s="88">
        <f t="shared" si="5"/>
        <v>0</v>
      </c>
      <c r="N162" s="17" t="s">
        <v>732</v>
      </c>
      <c r="O162" s="16">
        <v>2</v>
      </c>
      <c r="P162" s="16">
        <v>2</v>
      </c>
      <c r="Q162" s="89" t="str">
        <f t="shared" si="6"/>
        <v>MEDIO</v>
      </c>
      <c r="R162" s="15" t="s">
        <v>733</v>
      </c>
      <c r="S162" s="15"/>
    </row>
    <row r="163" spans="1:19" s="91" customFormat="1" ht="105" x14ac:dyDescent="0.25">
      <c r="A163" s="15" t="s">
        <v>108</v>
      </c>
      <c r="B163" s="15" t="s">
        <v>20</v>
      </c>
      <c r="C163" s="15" t="s">
        <v>28</v>
      </c>
      <c r="D163" s="15" t="s">
        <v>38</v>
      </c>
      <c r="E163" s="61" t="s">
        <v>724</v>
      </c>
      <c r="F163" s="61" t="s">
        <v>734</v>
      </c>
      <c r="G163" s="129" t="s">
        <v>1505</v>
      </c>
      <c r="H163" s="15" t="s">
        <v>735</v>
      </c>
      <c r="I163" s="15" t="s">
        <v>730</v>
      </c>
      <c r="J163" s="20" t="s">
        <v>342</v>
      </c>
      <c r="K163" s="16">
        <v>10</v>
      </c>
      <c r="L163" s="87"/>
      <c r="M163" s="88">
        <f t="shared" si="5"/>
        <v>0</v>
      </c>
      <c r="N163" s="17" t="s">
        <v>736</v>
      </c>
      <c r="O163" s="16">
        <v>2</v>
      </c>
      <c r="P163" s="16">
        <v>2</v>
      </c>
      <c r="Q163" s="89" t="str">
        <f t="shared" si="6"/>
        <v>MEDIO</v>
      </c>
      <c r="R163" s="15" t="s">
        <v>737</v>
      </c>
      <c r="S163" s="15"/>
    </row>
    <row r="164" spans="1:19" s="91" customFormat="1" ht="75" x14ac:dyDescent="0.25">
      <c r="A164" s="15" t="s">
        <v>108</v>
      </c>
      <c r="B164" s="15" t="s">
        <v>21</v>
      </c>
      <c r="C164" s="15" t="s">
        <v>25</v>
      </c>
      <c r="D164" s="15" t="s">
        <v>87</v>
      </c>
      <c r="E164" s="61" t="s">
        <v>724</v>
      </c>
      <c r="F164" s="65" t="s">
        <v>738</v>
      </c>
      <c r="G164" s="65" t="s">
        <v>739</v>
      </c>
      <c r="H164" s="96" t="s">
        <v>740</v>
      </c>
      <c r="I164" s="96" t="s">
        <v>741</v>
      </c>
      <c r="J164" s="23" t="s">
        <v>742</v>
      </c>
      <c r="K164" s="23">
        <v>10</v>
      </c>
      <c r="L164" s="87"/>
      <c r="M164" s="88">
        <f>(K165*(L164/100))</f>
        <v>0</v>
      </c>
      <c r="N164" s="17" t="s">
        <v>732</v>
      </c>
      <c r="O164" s="16">
        <v>2</v>
      </c>
      <c r="P164" s="16">
        <v>3</v>
      </c>
      <c r="Q164" s="89" t="str">
        <f t="shared" si="6"/>
        <v>ALTO</v>
      </c>
      <c r="R164" s="127" t="s">
        <v>1506</v>
      </c>
      <c r="S164" s="127" t="s">
        <v>1507</v>
      </c>
    </row>
    <row r="165" spans="1:19" s="91" customFormat="1" ht="60" x14ac:dyDescent="0.25">
      <c r="A165" s="15" t="s">
        <v>108</v>
      </c>
      <c r="B165" s="15" t="s">
        <v>21</v>
      </c>
      <c r="C165" s="15" t="s">
        <v>25</v>
      </c>
      <c r="D165" s="15" t="s">
        <v>86</v>
      </c>
      <c r="E165" s="61" t="s">
        <v>724</v>
      </c>
      <c r="F165" s="65" t="s">
        <v>743</v>
      </c>
      <c r="G165" s="65" t="s">
        <v>744</v>
      </c>
      <c r="H165" s="24" t="s">
        <v>745</v>
      </c>
      <c r="I165" s="96" t="s">
        <v>746</v>
      </c>
      <c r="J165" s="25" t="s">
        <v>446</v>
      </c>
      <c r="K165" s="16">
        <v>10</v>
      </c>
      <c r="L165" s="87"/>
      <c r="M165" s="88">
        <f>(K166*(L165/100))</f>
        <v>0</v>
      </c>
      <c r="N165" s="15" t="s">
        <v>747</v>
      </c>
      <c r="O165" s="16">
        <v>3</v>
      </c>
      <c r="P165" s="16">
        <v>3</v>
      </c>
      <c r="Q165" s="89" t="str">
        <f t="shared" si="6"/>
        <v>ALTO</v>
      </c>
      <c r="R165" s="15" t="s">
        <v>748</v>
      </c>
      <c r="S165" s="15"/>
    </row>
    <row r="166" spans="1:19" s="91" customFormat="1" ht="75" x14ac:dyDescent="0.25">
      <c r="A166" s="15" t="s">
        <v>108</v>
      </c>
      <c r="B166" s="15" t="s">
        <v>21</v>
      </c>
      <c r="C166" s="15" t="s">
        <v>25</v>
      </c>
      <c r="D166" s="15" t="s">
        <v>86</v>
      </c>
      <c r="E166" s="61" t="s">
        <v>724</v>
      </c>
      <c r="F166" s="61" t="s">
        <v>749</v>
      </c>
      <c r="G166" s="67" t="s">
        <v>750</v>
      </c>
      <c r="H166" s="15" t="s">
        <v>751</v>
      </c>
      <c r="I166" s="132" t="s">
        <v>1508</v>
      </c>
      <c r="J166" s="20" t="s">
        <v>446</v>
      </c>
      <c r="K166" s="16">
        <v>10</v>
      </c>
      <c r="L166" s="87"/>
      <c r="M166" s="88">
        <v>0</v>
      </c>
      <c r="N166" s="17" t="s">
        <v>752</v>
      </c>
      <c r="O166" s="16">
        <v>3</v>
      </c>
      <c r="P166" s="16">
        <v>3</v>
      </c>
      <c r="Q166" s="89" t="str">
        <f t="shared" si="6"/>
        <v>ALTO</v>
      </c>
      <c r="R166" s="27" t="s">
        <v>1509</v>
      </c>
      <c r="S166" s="15"/>
    </row>
    <row r="167" spans="1:19" s="91" customFormat="1" ht="75" x14ac:dyDescent="0.25">
      <c r="A167" s="15" t="s">
        <v>108</v>
      </c>
      <c r="B167" s="15" t="s">
        <v>21</v>
      </c>
      <c r="C167" s="15" t="s">
        <v>25</v>
      </c>
      <c r="D167" s="15" t="s">
        <v>86</v>
      </c>
      <c r="E167" s="61" t="s">
        <v>724</v>
      </c>
      <c r="F167" s="61" t="s">
        <v>753</v>
      </c>
      <c r="G167" s="67" t="s">
        <v>750</v>
      </c>
      <c r="H167" s="15" t="s">
        <v>754</v>
      </c>
      <c r="I167" s="132" t="s">
        <v>1508</v>
      </c>
      <c r="J167" s="20" t="s">
        <v>376</v>
      </c>
      <c r="K167" s="16">
        <v>10</v>
      </c>
      <c r="L167" s="87"/>
      <c r="M167" s="88">
        <f t="shared" ref="M167:M194" si="7">(K167*(L167/100))</f>
        <v>0</v>
      </c>
      <c r="N167" s="17" t="s">
        <v>752</v>
      </c>
      <c r="O167" s="16">
        <v>3</v>
      </c>
      <c r="P167" s="16">
        <v>3</v>
      </c>
      <c r="Q167" s="89" t="str">
        <f t="shared" si="6"/>
        <v>ALTO</v>
      </c>
      <c r="R167" s="27" t="s">
        <v>1509</v>
      </c>
      <c r="S167" s="15"/>
    </row>
    <row r="168" spans="1:19" s="91" customFormat="1" ht="75" x14ac:dyDescent="0.25">
      <c r="A168" s="15" t="s">
        <v>108</v>
      </c>
      <c r="B168" s="15" t="s">
        <v>21</v>
      </c>
      <c r="C168" s="15" t="s">
        <v>25</v>
      </c>
      <c r="D168" s="15" t="s">
        <v>87</v>
      </c>
      <c r="E168" s="61" t="s">
        <v>724</v>
      </c>
      <c r="F168" s="61" t="s">
        <v>755</v>
      </c>
      <c r="G168" s="61" t="s">
        <v>756</v>
      </c>
      <c r="H168" s="127" t="s">
        <v>1510</v>
      </c>
      <c r="I168" s="15" t="s">
        <v>757</v>
      </c>
      <c r="J168" s="20" t="s">
        <v>758</v>
      </c>
      <c r="K168" s="16">
        <v>8</v>
      </c>
      <c r="L168" s="87"/>
      <c r="M168" s="88">
        <f t="shared" si="7"/>
        <v>0</v>
      </c>
      <c r="N168" s="126" t="s">
        <v>1511</v>
      </c>
      <c r="O168" s="16">
        <v>1</v>
      </c>
      <c r="P168" s="16">
        <v>2</v>
      </c>
      <c r="Q168" s="89" t="str">
        <f>IF($O168*$P168&lt;=0,"",(IF($O168*$P168=9,"ALTO",IF($O168*$P168=6,"ALTO",IF($O168*$P168=4,"MEDIO",IF($O168*$P168=3,"MEDIO",IF($O168*$P168=2,"BAJO",IF($O168*$P168=1,"BAJO",0))))))))</f>
        <v>BAJO</v>
      </c>
      <c r="R168" s="15" t="s">
        <v>759</v>
      </c>
      <c r="S168" s="15"/>
    </row>
    <row r="169" spans="1:19" s="91" customFormat="1" ht="60" x14ac:dyDescent="0.25">
      <c r="A169" s="15" t="s">
        <v>108</v>
      </c>
      <c r="B169" s="15" t="s">
        <v>21</v>
      </c>
      <c r="C169" s="15" t="s">
        <v>25</v>
      </c>
      <c r="D169" s="15" t="s">
        <v>87</v>
      </c>
      <c r="E169" s="61" t="s">
        <v>724</v>
      </c>
      <c r="F169" s="62" t="s">
        <v>760</v>
      </c>
      <c r="G169" s="61" t="s">
        <v>761</v>
      </c>
      <c r="H169" s="15" t="s">
        <v>762</v>
      </c>
      <c r="I169" s="15" t="s">
        <v>763</v>
      </c>
      <c r="J169" s="20" t="s">
        <v>764</v>
      </c>
      <c r="K169" s="16">
        <v>8</v>
      </c>
      <c r="L169" s="87"/>
      <c r="M169" s="88">
        <f t="shared" si="7"/>
        <v>0</v>
      </c>
      <c r="N169" s="17" t="s">
        <v>765</v>
      </c>
      <c r="O169" s="16">
        <v>3</v>
      </c>
      <c r="P169" s="16">
        <v>3</v>
      </c>
      <c r="Q169" s="89" t="str">
        <f>IF($O169*$P169&lt;=0,"",(IF($O169*$P169=9,"ALTO",IF($O169*$P169=6,"ALTO",IF($O169*$P169=4,"MEDIO",IF($O169*$P169=3,"MEDIO",IF($O169*$P169=2,"BAJO",IF($O169*$P169=1,"BAJO",0))))))))</f>
        <v>ALTO</v>
      </c>
      <c r="R169" s="15" t="s">
        <v>766</v>
      </c>
      <c r="S169" s="15"/>
    </row>
    <row r="170" spans="1:19" s="91" customFormat="1" ht="90" x14ac:dyDescent="0.25">
      <c r="A170" s="15" t="s">
        <v>108</v>
      </c>
      <c r="B170" s="15" t="s">
        <v>21</v>
      </c>
      <c r="C170" s="15" t="s">
        <v>25</v>
      </c>
      <c r="D170" s="15" t="s">
        <v>87</v>
      </c>
      <c r="E170" s="61" t="s">
        <v>724</v>
      </c>
      <c r="F170" s="61" t="s">
        <v>767</v>
      </c>
      <c r="G170" s="61" t="s">
        <v>768</v>
      </c>
      <c r="H170" s="15" t="s">
        <v>769</v>
      </c>
      <c r="I170" s="15" t="s">
        <v>770</v>
      </c>
      <c r="J170" s="20" t="s">
        <v>764</v>
      </c>
      <c r="K170" s="16">
        <v>7</v>
      </c>
      <c r="L170" s="87"/>
      <c r="M170" s="88">
        <f t="shared" si="7"/>
        <v>0</v>
      </c>
      <c r="N170" s="17" t="s">
        <v>771</v>
      </c>
      <c r="O170" s="16">
        <v>3</v>
      </c>
      <c r="P170" s="16">
        <v>3</v>
      </c>
      <c r="Q170" s="89" t="str">
        <f>IF($O170*$P170&lt;=0,"",(IF($O170*$P170=9,"ALTO",IF($O170*$P170=6,"ALTO",IF($O170*$P170=4,"MEDIO",IF($O170*$P170=3,"MEDIO",IF($O170*$P170=2,"BAJO",IF($O170*$P170=1,"BAJO",0))))))))</f>
        <v>ALTO</v>
      </c>
      <c r="R170" s="15" t="s">
        <v>766</v>
      </c>
      <c r="S170" s="15"/>
    </row>
    <row r="171" spans="1:19" s="91" customFormat="1" ht="90" x14ac:dyDescent="0.25">
      <c r="A171" s="15" t="s">
        <v>108</v>
      </c>
      <c r="B171" s="15" t="s">
        <v>58</v>
      </c>
      <c r="C171" s="15" t="s">
        <v>28</v>
      </c>
      <c r="D171" s="15" t="s">
        <v>38</v>
      </c>
      <c r="E171" s="61" t="s">
        <v>724</v>
      </c>
      <c r="F171" s="61" t="s">
        <v>772</v>
      </c>
      <c r="G171" s="61" t="s">
        <v>773</v>
      </c>
      <c r="H171" s="16" t="s">
        <v>774</v>
      </c>
      <c r="I171" s="15" t="s">
        <v>775</v>
      </c>
      <c r="J171" s="23" t="s">
        <v>776</v>
      </c>
      <c r="K171" s="23">
        <v>7</v>
      </c>
      <c r="L171" s="23"/>
      <c r="M171" s="88">
        <f t="shared" si="7"/>
        <v>0</v>
      </c>
      <c r="N171" s="127" t="s">
        <v>1512</v>
      </c>
      <c r="O171" s="16">
        <v>3</v>
      </c>
      <c r="P171" s="16">
        <v>3</v>
      </c>
      <c r="Q171" s="89" t="str">
        <f>IF($O171*$P171&lt;=0,"",(IF($O171*$P171=9,"ALTO",IF($O171*$P171=6,"ALTO",IF($O171*$P171=4,"MEDIO",IF($O171*$P171=3,"MEDIO",IF($O171*$P171=2,"BAJO",IF($O171*$P171=1,"BAJO",0))))))))</f>
        <v>ALTO</v>
      </c>
      <c r="R171" s="15" t="s">
        <v>777</v>
      </c>
      <c r="S171" s="38"/>
    </row>
    <row r="172" spans="1:19" s="91" customFormat="1" ht="90" x14ac:dyDescent="0.25">
      <c r="A172" s="15" t="s">
        <v>108</v>
      </c>
      <c r="B172" s="15" t="s">
        <v>58</v>
      </c>
      <c r="C172" s="15" t="s">
        <v>28</v>
      </c>
      <c r="D172" s="15" t="s">
        <v>38</v>
      </c>
      <c r="E172" s="61" t="s">
        <v>724</v>
      </c>
      <c r="F172" s="130" t="s">
        <v>1513</v>
      </c>
      <c r="G172" s="61" t="s">
        <v>773</v>
      </c>
      <c r="H172" s="16" t="s">
        <v>774</v>
      </c>
      <c r="I172" s="15" t="s">
        <v>775</v>
      </c>
      <c r="J172" s="23" t="s">
        <v>778</v>
      </c>
      <c r="K172" s="23">
        <v>7</v>
      </c>
      <c r="L172" s="23"/>
      <c r="M172" s="88">
        <f t="shared" si="7"/>
        <v>0</v>
      </c>
      <c r="N172" s="127" t="s">
        <v>1512</v>
      </c>
      <c r="O172" s="16">
        <v>3</v>
      </c>
      <c r="P172" s="16">
        <v>3</v>
      </c>
      <c r="Q172" s="89" t="str">
        <f>IF($O172*$P172&lt;=0,"",(IF($O172*$P172=9,"ALTO",IF($O172*$P172=6,"ALTO",IF($O172*$P172=4,"MEDIO",IF($O172*$P172=3,"MEDIO",IF($O172*$P172=2,"BAJO",IF($O172*$P172=1,"BAJO",0))))))))</f>
        <v>ALTO</v>
      </c>
      <c r="R172" s="15" t="s">
        <v>777</v>
      </c>
      <c r="S172" s="38"/>
    </row>
    <row r="173" spans="1:19" s="91" customFormat="1" ht="45" x14ac:dyDescent="0.25">
      <c r="A173" s="15" t="s">
        <v>151</v>
      </c>
      <c r="B173" s="15" t="s">
        <v>20</v>
      </c>
      <c r="C173" s="15" t="s">
        <v>779</v>
      </c>
      <c r="D173" s="15" t="s">
        <v>381</v>
      </c>
      <c r="E173" s="61" t="s">
        <v>780</v>
      </c>
      <c r="F173" s="63" t="s">
        <v>781</v>
      </c>
      <c r="G173" s="127" t="s">
        <v>1423</v>
      </c>
      <c r="H173" s="15" t="s">
        <v>782</v>
      </c>
      <c r="I173" s="15" t="s">
        <v>783</v>
      </c>
      <c r="J173" s="45">
        <v>43800</v>
      </c>
      <c r="K173" s="16">
        <v>15</v>
      </c>
      <c r="L173" s="87">
        <v>0</v>
      </c>
      <c r="M173" s="88">
        <f t="shared" si="7"/>
        <v>0</v>
      </c>
      <c r="N173" s="17" t="s">
        <v>784</v>
      </c>
      <c r="O173" s="16">
        <v>3</v>
      </c>
      <c r="P173" s="16">
        <v>2</v>
      </c>
      <c r="Q173" s="89" t="str">
        <f t="shared" ref="Q173:Q234" si="8">IF($O173*$P173&lt;=0,"",(IF($O173*$P173=9,"ALTO",IF($O173*$P173=6,"ALTO",IF($O173*$P173=4,"MEDIO",IF($O173*$P173=3,"MEDIO",IF($O173*$P173=2,"BAJO",IF($O173*$P173=1,"BAJO",0))))))))</f>
        <v>ALTO</v>
      </c>
      <c r="R173" s="15" t="s">
        <v>785</v>
      </c>
      <c r="S173" s="15"/>
    </row>
    <row r="174" spans="1:19" s="91" customFormat="1" ht="60" x14ac:dyDescent="0.25">
      <c r="A174" s="15" t="s">
        <v>151</v>
      </c>
      <c r="B174" s="15" t="s">
        <v>20</v>
      </c>
      <c r="C174" s="15" t="s">
        <v>779</v>
      </c>
      <c r="D174" s="15" t="s">
        <v>786</v>
      </c>
      <c r="E174" s="61" t="s">
        <v>780</v>
      </c>
      <c r="F174" s="64" t="s">
        <v>781</v>
      </c>
      <c r="G174" s="127" t="s">
        <v>1423</v>
      </c>
      <c r="H174" s="15" t="s">
        <v>787</v>
      </c>
      <c r="I174" s="15" t="s">
        <v>788</v>
      </c>
      <c r="J174" s="45">
        <v>43800</v>
      </c>
      <c r="K174" s="16">
        <v>10</v>
      </c>
      <c r="L174" s="87">
        <v>0</v>
      </c>
      <c r="M174" s="88">
        <f t="shared" si="7"/>
        <v>0</v>
      </c>
      <c r="N174" s="17" t="s">
        <v>789</v>
      </c>
      <c r="O174" s="16">
        <v>3</v>
      </c>
      <c r="P174" s="16">
        <v>2</v>
      </c>
      <c r="Q174" s="89" t="str">
        <f t="shared" si="8"/>
        <v>ALTO</v>
      </c>
      <c r="R174" s="15" t="s">
        <v>785</v>
      </c>
      <c r="S174" s="15"/>
    </row>
    <row r="175" spans="1:19" s="91" customFormat="1" ht="105" x14ac:dyDescent="0.25">
      <c r="A175" s="15" t="s">
        <v>790</v>
      </c>
      <c r="B175" s="15" t="s">
        <v>791</v>
      </c>
      <c r="C175" s="15" t="s">
        <v>792</v>
      </c>
      <c r="D175" s="15" t="s">
        <v>793</v>
      </c>
      <c r="E175" s="61" t="s">
        <v>780</v>
      </c>
      <c r="F175" s="64" t="s">
        <v>794</v>
      </c>
      <c r="G175" s="63" t="s">
        <v>275</v>
      </c>
      <c r="H175" s="15" t="s">
        <v>378</v>
      </c>
      <c r="I175" s="15" t="s">
        <v>795</v>
      </c>
      <c r="J175" s="15" t="s">
        <v>796</v>
      </c>
      <c r="K175" s="16">
        <v>10</v>
      </c>
      <c r="L175" s="87">
        <v>0</v>
      </c>
      <c r="M175" s="88">
        <f t="shared" si="7"/>
        <v>0</v>
      </c>
      <c r="N175" s="17" t="s">
        <v>797</v>
      </c>
      <c r="O175" s="16">
        <v>2</v>
      </c>
      <c r="P175" s="16">
        <v>3</v>
      </c>
      <c r="Q175" s="89" t="str">
        <f t="shared" si="8"/>
        <v>ALTO</v>
      </c>
      <c r="R175" s="15" t="s">
        <v>798</v>
      </c>
      <c r="S175" s="15"/>
    </row>
    <row r="176" spans="1:19" s="91" customFormat="1" ht="60" x14ac:dyDescent="0.25">
      <c r="A176" s="15" t="s">
        <v>790</v>
      </c>
      <c r="B176" s="15" t="s">
        <v>799</v>
      </c>
      <c r="C176" s="15" t="s">
        <v>238</v>
      </c>
      <c r="D176" s="15" t="s">
        <v>239</v>
      </c>
      <c r="E176" s="61" t="s">
        <v>780</v>
      </c>
      <c r="F176" s="64" t="s">
        <v>800</v>
      </c>
      <c r="G176" s="63" t="s">
        <v>801</v>
      </c>
      <c r="H176" s="15" t="s">
        <v>802</v>
      </c>
      <c r="I176" s="15" t="s">
        <v>803</v>
      </c>
      <c r="J176" s="15" t="s">
        <v>796</v>
      </c>
      <c r="K176" s="16">
        <v>10</v>
      </c>
      <c r="L176" s="87">
        <v>0</v>
      </c>
      <c r="M176" s="88">
        <f t="shared" si="7"/>
        <v>0</v>
      </c>
      <c r="N176" s="17" t="s">
        <v>804</v>
      </c>
      <c r="O176" s="16">
        <v>2</v>
      </c>
      <c r="P176" s="16">
        <v>3</v>
      </c>
      <c r="Q176" s="89" t="str">
        <f t="shared" si="8"/>
        <v>ALTO</v>
      </c>
      <c r="R176" s="15" t="s">
        <v>805</v>
      </c>
      <c r="S176" s="15"/>
    </row>
    <row r="177" spans="1:19" s="91" customFormat="1" ht="45" x14ac:dyDescent="0.25">
      <c r="A177" s="15" t="s">
        <v>806</v>
      </c>
      <c r="B177" s="15" t="s">
        <v>799</v>
      </c>
      <c r="C177" s="15" t="s">
        <v>807</v>
      </c>
      <c r="D177" s="15" t="s">
        <v>808</v>
      </c>
      <c r="E177" s="61" t="s">
        <v>780</v>
      </c>
      <c r="F177" s="64" t="s">
        <v>809</v>
      </c>
      <c r="G177" s="63" t="s">
        <v>286</v>
      </c>
      <c r="H177" s="98" t="s">
        <v>287</v>
      </c>
      <c r="I177" s="127" t="s">
        <v>1514</v>
      </c>
      <c r="J177" s="15" t="s">
        <v>796</v>
      </c>
      <c r="K177" s="16">
        <v>10</v>
      </c>
      <c r="L177" s="87">
        <v>0</v>
      </c>
      <c r="M177" s="88">
        <f t="shared" si="7"/>
        <v>0</v>
      </c>
      <c r="N177" s="17" t="s">
        <v>804</v>
      </c>
      <c r="O177" s="16">
        <v>2</v>
      </c>
      <c r="P177" s="16">
        <v>3</v>
      </c>
      <c r="Q177" s="89" t="str">
        <f t="shared" si="8"/>
        <v>ALTO</v>
      </c>
      <c r="R177" s="15" t="s">
        <v>810</v>
      </c>
      <c r="S177" s="15"/>
    </row>
    <row r="178" spans="1:19" s="91" customFormat="1" ht="45" x14ac:dyDescent="0.25">
      <c r="A178" s="15" t="s">
        <v>151</v>
      </c>
      <c r="B178" s="15" t="s">
        <v>579</v>
      </c>
      <c r="C178" s="15" t="s">
        <v>238</v>
      </c>
      <c r="D178" s="15" t="s">
        <v>152</v>
      </c>
      <c r="E178" s="61" t="s">
        <v>780</v>
      </c>
      <c r="F178" s="127" t="s">
        <v>1515</v>
      </c>
      <c r="G178" s="127" t="s">
        <v>1516</v>
      </c>
      <c r="H178" s="138" t="s">
        <v>1517</v>
      </c>
      <c r="I178" s="127" t="s">
        <v>1518</v>
      </c>
      <c r="J178" s="46">
        <v>43800</v>
      </c>
      <c r="K178" s="16">
        <v>5</v>
      </c>
      <c r="L178" s="87">
        <v>0</v>
      </c>
      <c r="M178" s="88">
        <f t="shared" si="7"/>
        <v>0</v>
      </c>
      <c r="N178" s="17" t="s">
        <v>811</v>
      </c>
      <c r="O178" s="16">
        <v>3</v>
      </c>
      <c r="P178" s="16">
        <v>3</v>
      </c>
      <c r="Q178" s="89" t="str">
        <f t="shared" si="8"/>
        <v>ALTO</v>
      </c>
      <c r="R178" s="127" t="s">
        <v>1519</v>
      </c>
      <c r="S178" s="15"/>
    </row>
    <row r="179" spans="1:19" s="91" customFormat="1" ht="90" x14ac:dyDescent="0.25">
      <c r="A179" s="15" t="s">
        <v>812</v>
      </c>
      <c r="B179" s="15" t="s">
        <v>813</v>
      </c>
      <c r="C179" s="15" t="s">
        <v>814</v>
      </c>
      <c r="D179" s="15" t="s">
        <v>105</v>
      </c>
      <c r="E179" s="61" t="s">
        <v>780</v>
      </c>
      <c r="F179" s="70" t="s">
        <v>815</v>
      </c>
      <c r="G179" s="63" t="s">
        <v>816</v>
      </c>
      <c r="H179" s="98" t="s">
        <v>817</v>
      </c>
      <c r="I179" s="127" t="s">
        <v>1520</v>
      </c>
      <c r="J179" s="41">
        <v>43800</v>
      </c>
      <c r="K179" s="16">
        <v>10</v>
      </c>
      <c r="L179" s="87">
        <v>0</v>
      </c>
      <c r="M179" s="88">
        <f t="shared" si="7"/>
        <v>0</v>
      </c>
      <c r="N179" s="17" t="s">
        <v>818</v>
      </c>
      <c r="O179" s="16">
        <v>3</v>
      </c>
      <c r="P179" s="16">
        <v>3</v>
      </c>
      <c r="Q179" s="89" t="str">
        <f t="shared" si="8"/>
        <v>ALTO</v>
      </c>
      <c r="R179" s="127" t="s">
        <v>1521</v>
      </c>
      <c r="S179" s="15"/>
    </row>
    <row r="180" spans="1:19" s="91" customFormat="1" ht="45" x14ac:dyDescent="0.25">
      <c r="A180" s="47" t="s">
        <v>108</v>
      </c>
      <c r="B180" s="47" t="s">
        <v>21</v>
      </c>
      <c r="C180" s="47" t="s">
        <v>25</v>
      </c>
      <c r="D180" s="15" t="s">
        <v>86</v>
      </c>
      <c r="E180" s="73" t="s">
        <v>819</v>
      </c>
      <c r="F180" s="49" t="s">
        <v>820</v>
      </c>
      <c r="G180" s="50" t="s">
        <v>821</v>
      </c>
      <c r="H180" s="48" t="s">
        <v>822</v>
      </c>
      <c r="I180" s="99" t="s">
        <v>823</v>
      </c>
      <c r="J180" s="51">
        <v>43676</v>
      </c>
      <c r="K180" s="48">
        <v>3</v>
      </c>
      <c r="L180" s="100">
        <v>0</v>
      </c>
      <c r="M180" s="101">
        <f t="shared" si="7"/>
        <v>0</v>
      </c>
      <c r="N180" s="139" t="s">
        <v>1522</v>
      </c>
      <c r="O180" s="16">
        <v>2</v>
      </c>
      <c r="P180" s="16">
        <v>3</v>
      </c>
      <c r="Q180" s="89" t="str">
        <f t="shared" si="8"/>
        <v>ALTO</v>
      </c>
      <c r="R180" s="47" t="s">
        <v>824</v>
      </c>
      <c r="S180" s="47"/>
    </row>
    <row r="181" spans="1:19" s="91" customFormat="1" ht="60" x14ac:dyDescent="0.25">
      <c r="A181" s="47" t="s">
        <v>108</v>
      </c>
      <c r="B181" s="47" t="s">
        <v>21</v>
      </c>
      <c r="C181" s="47" t="s">
        <v>25</v>
      </c>
      <c r="D181" s="15" t="s">
        <v>86</v>
      </c>
      <c r="E181" s="73" t="s">
        <v>819</v>
      </c>
      <c r="F181" s="49" t="s">
        <v>820</v>
      </c>
      <c r="G181" s="73" t="s">
        <v>825</v>
      </c>
      <c r="H181" s="48" t="s">
        <v>826</v>
      </c>
      <c r="I181" s="48" t="s">
        <v>827</v>
      </c>
      <c r="J181" s="51">
        <v>43644</v>
      </c>
      <c r="K181" s="48">
        <v>5</v>
      </c>
      <c r="L181" s="100">
        <v>0</v>
      </c>
      <c r="M181" s="101">
        <f t="shared" si="7"/>
        <v>0</v>
      </c>
      <c r="N181" s="103" t="s">
        <v>1523</v>
      </c>
      <c r="O181" s="16">
        <v>2</v>
      </c>
      <c r="P181" s="16">
        <v>3</v>
      </c>
      <c r="Q181" s="89" t="str">
        <f t="shared" si="8"/>
        <v>ALTO</v>
      </c>
      <c r="R181" s="47" t="s">
        <v>824</v>
      </c>
      <c r="S181" s="47"/>
    </row>
    <row r="182" spans="1:19" s="91" customFormat="1" ht="60" x14ac:dyDescent="0.25">
      <c r="A182" s="47" t="s">
        <v>108</v>
      </c>
      <c r="B182" s="47" t="s">
        <v>21</v>
      </c>
      <c r="C182" s="47" t="s">
        <v>25</v>
      </c>
      <c r="D182" s="15" t="s">
        <v>86</v>
      </c>
      <c r="E182" s="73" t="s">
        <v>819</v>
      </c>
      <c r="F182" s="49" t="s">
        <v>820</v>
      </c>
      <c r="G182" s="50" t="s">
        <v>821</v>
      </c>
      <c r="H182" s="140" t="s">
        <v>1524</v>
      </c>
      <c r="I182" s="48" t="s">
        <v>828</v>
      </c>
      <c r="J182" s="51">
        <v>43528</v>
      </c>
      <c r="K182" s="48">
        <v>5</v>
      </c>
      <c r="L182" s="100">
        <v>0</v>
      </c>
      <c r="M182" s="101">
        <f t="shared" si="7"/>
        <v>0</v>
      </c>
      <c r="N182" s="103" t="s">
        <v>829</v>
      </c>
      <c r="O182" s="16">
        <v>2</v>
      </c>
      <c r="P182" s="16">
        <v>3</v>
      </c>
      <c r="Q182" s="89" t="str">
        <f t="shared" si="8"/>
        <v>ALTO</v>
      </c>
      <c r="R182" s="47" t="s">
        <v>824</v>
      </c>
      <c r="S182" s="47"/>
    </row>
    <row r="183" spans="1:19" s="91" customFormat="1" ht="45" x14ac:dyDescent="0.25">
      <c r="A183" s="47" t="s">
        <v>108</v>
      </c>
      <c r="B183" s="47" t="s">
        <v>21</v>
      </c>
      <c r="C183" s="47" t="s">
        <v>25</v>
      </c>
      <c r="D183" s="15" t="s">
        <v>86</v>
      </c>
      <c r="E183" s="73" t="s">
        <v>819</v>
      </c>
      <c r="F183" s="49" t="s">
        <v>820</v>
      </c>
      <c r="G183" s="50" t="s">
        <v>821</v>
      </c>
      <c r="H183" s="48" t="s">
        <v>822</v>
      </c>
      <c r="I183" s="48" t="s">
        <v>830</v>
      </c>
      <c r="J183" s="51">
        <v>43676</v>
      </c>
      <c r="K183" s="48">
        <v>5</v>
      </c>
      <c r="L183" s="100">
        <v>0</v>
      </c>
      <c r="M183" s="101">
        <f t="shared" si="7"/>
        <v>0</v>
      </c>
      <c r="N183" s="139" t="s">
        <v>1525</v>
      </c>
      <c r="O183" s="16">
        <v>2</v>
      </c>
      <c r="P183" s="16">
        <v>3</v>
      </c>
      <c r="Q183" s="89" t="str">
        <f t="shared" si="8"/>
        <v>ALTO</v>
      </c>
      <c r="R183" s="47" t="s">
        <v>824</v>
      </c>
      <c r="S183" s="47"/>
    </row>
    <row r="184" spans="1:19" s="91" customFormat="1" ht="45" x14ac:dyDescent="0.25">
      <c r="A184" s="47" t="s">
        <v>108</v>
      </c>
      <c r="B184" s="47" t="s">
        <v>21</v>
      </c>
      <c r="C184" s="47" t="s">
        <v>25</v>
      </c>
      <c r="D184" s="15" t="s">
        <v>86</v>
      </c>
      <c r="E184" s="73" t="s">
        <v>819</v>
      </c>
      <c r="F184" s="52" t="s">
        <v>831</v>
      </c>
      <c r="G184" s="50" t="s">
        <v>821</v>
      </c>
      <c r="H184" s="48" t="s">
        <v>832</v>
      </c>
      <c r="I184" s="48" t="s">
        <v>833</v>
      </c>
      <c r="J184" s="51">
        <v>43555</v>
      </c>
      <c r="K184" s="48">
        <v>5</v>
      </c>
      <c r="L184" s="100">
        <v>0</v>
      </c>
      <c r="M184" s="101">
        <f t="shared" si="7"/>
        <v>0</v>
      </c>
      <c r="N184" s="102" t="s">
        <v>834</v>
      </c>
      <c r="O184" s="16">
        <v>2</v>
      </c>
      <c r="P184" s="16">
        <v>3</v>
      </c>
      <c r="Q184" s="89" t="str">
        <f t="shared" si="8"/>
        <v>ALTO</v>
      </c>
      <c r="R184" s="47" t="s">
        <v>824</v>
      </c>
      <c r="S184" s="47"/>
    </row>
    <row r="185" spans="1:19" s="91" customFormat="1" ht="60" x14ac:dyDescent="0.25">
      <c r="A185" s="47" t="s">
        <v>108</v>
      </c>
      <c r="B185" s="47" t="s">
        <v>21</v>
      </c>
      <c r="C185" s="47" t="s">
        <v>25</v>
      </c>
      <c r="D185" s="15" t="s">
        <v>86</v>
      </c>
      <c r="E185" s="73" t="s">
        <v>819</v>
      </c>
      <c r="F185" s="52" t="s">
        <v>835</v>
      </c>
      <c r="G185" s="50" t="s">
        <v>821</v>
      </c>
      <c r="H185" s="50" t="s">
        <v>836</v>
      </c>
      <c r="I185" s="140" t="s">
        <v>1526</v>
      </c>
      <c r="J185" s="51">
        <v>43500</v>
      </c>
      <c r="K185" s="48">
        <v>5</v>
      </c>
      <c r="L185" s="100">
        <v>0</v>
      </c>
      <c r="M185" s="101">
        <f t="shared" si="7"/>
        <v>0</v>
      </c>
      <c r="N185" s="102" t="s">
        <v>834</v>
      </c>
      <c r="O185" s="16">
        <v>2</v>
      </c>
      <c r="P185" s="16">
        <v>3</v>
      </c>
      <c r="Q185" s="89" t="str">
        <f t="shared" si="8"/>
        <v>ALTO</v>
      </c>
      <c r="R185" s="47" t="s">
        <v>824</v>
      </c>
      <c r="S185" s="47"/>
    </row>
    <row r="186" spans="1:19" s="91" customFormat="1" ht="45" x14ac:dyDescent="0.25">
      <c r="A186" s="47" t="s">
        <v>108</v>
      </c>
      <c r="B186" s="47" t="s">
        <v>21</v>
      </c>
      <c r="C186" s="47" t="s">
        <v>25</v>
      </c>
      <c r="D186" s="15" t="s">
        <v>86</v>
      </c>
      <c r="E186" s="73" t="s">
        <v>819</v>
      </c>
      <c r="F186" s="52" t="s">
        <v>835</v>
      </c>
      <c r="G186" s="73" t="s">
        <v>837</v>
      </c>
      <c r="H186" s="140" t="s">
        <v>1527</v>
      </c>
      <c r="I186" s="48" t="s">
        <v>838</v>
      </c>
      <c r="J186" s="51">
        <v>43798</v>
      </c>
      <c r="K186" s="48">
        <v>5</v>
      </c>
      <c r="L186" s="100">
        <v>0</v>
      </c>
      <c r="M186" s="101">
        <f t="shared" si="7"/>
        <v>0</v>
      </c>
      <c r="N186" s="102" t="s">
        <v>834</v>
      </c>
      <c r="O186" s="16">
        <v>2</v>
      </c>
      <c r="P186" s="16">
        <v>3</v>
      </c>
      <c r="Q186" s="89" t="str">
        <f t="shared" si="8"/>
        <v>ALTO</v>
      </c>
      <c r="R186" s="47" t="s">
        <v>824</v>
      </c>
      <c r="S186" s="47"/>
    </row>
    <row r="187" spans="1:19" s="91" customFormat="1" ht="60" x14ac:dyDescent="0.25">
      <c r="A187" s="47" t="s">
        <v>108</v>
      </c>
      <c r="B187" s="47" t="s">
        <v>21</v>
      </c>
      <c r="C187" s="47" t="s">
        <v>25</v>
      </c>
      <c r="D187" s="15" t="s">
        <v>86</v>
      </c>
      <c r="E187" s="73" t="s">
        <v>819</v>
      </c>
      <c r="F187" s="52" t="s">
        <v>835</v>
      </c>
      <c r="G187" s="50" t="s">
        <v>821</v>
      </c>
      <c r="H187" s="48" t="s">
        <v>839</v>
      </c>
      <c r="I187" s="99" t="s">
        <v>840</v>
      </c>
      <c r="J187" s="51">
        <v>43798</v>
      </c>
      <c r="K187" s="48">
        <v>5</v>
      </c>
      <c r="L187" s="100">
        <v>0</v>
      </c>
      <c r="M187" s="101">
        <f t="shared" si="7"/>
        <v>0</v>
      </c>
      <c r="N187" s="102" t="s">
        <v>834</v>
      </c>
      <c r="O187" s="16">
        <v>2</v>
      </c>
      <c r="P187" s="16">
        <v>3</v>
      </c>
      <c r="Q187" s="89" t="str">
        <f t="shared" si="8"/>
        <v>ALTO</v>
      </c>
      <c r="R187" s="47" t="s">
        <v>824</v>
      </c>
      <c r="S187" s="47"/>
    </row>
    <row r="188" spans="1:19" s="91" customFormat="1" ht="45" x14ac:dyDescent="0.25">
      <c r="A188" s="47" t="s">
        <v>108</v>
      </c>
      <c r="B188" s="47" t="s">
        <v>21</v>
      </c>
      <c r="C188" s="47" t="s">
        <v>25</v>
      </c>
      <c r="D188" s="15" t="s">
        <v>86</v>
      </c>
      <c r="E188" s="73" t="s">
        <v>819</v>
      </c>
      <c r="F188" s="52" t="s">
        <v>835</v>
      </c>
      <c r="G188" s="73" t="s">
        <v>837</v>
      </c>
      <c r="H188" s="140" t="s">
        <v>1527</v>
      </c>
      <c r="I188" s="48" t="s">
        <v>841</v>
      </c>
      <c r="J188" s="51">
        <v>43798</v>
      </c>
      <c r="K188" s="48">
        <v>5</v>
      </c>
      <c r="L188" s="100">
        <v>0</v>
      </c>
      <c r="M188" s="101">
        <f t="shared" si="7"/>
        <v>0</v>
      </c>
      <c r="N188" s="102" t="s">
        <v>834</v>
      </c>
      <c r="O188" s="16">
        <v>2</v>
      </c>
      <c r="P188" s="16">
        <v>3</v>
      </c>
      <c r="Q188" s="89" t="str">
        <f t="shared" si="8"/>
        <v>ALTO</v>
      </c>
      <c r="R188" s="47" t="s">
        <v>824</v>
      </c>
      <c r="S188" s="47"/>
    </row>
    <row r="189" spans="1:19" s="91" customFormat="1" ht="60" x14ac:dyDescent="0.25">
      <c r="A189" s="47" t="s">
        <v>108</v>
      </c>
      <c r="B189" s="47" t="s">
        <v>21</v>
      </c>
      <c r="C189" s="47" t="s">
        <v>25</v>
      </c>
      <c r="D189" s="15" t="s">
        <v>86</v>
      </c>
      <c r="E189" s="73" t="s">
        <v>819</v>
      </c>
      <c r="F189" s="52" t="s">
        <v>835</v>
      </c>
      <c r="G189" s="50" t="s">
        <v>821</v>
      </c>
      <c r="H189" s="48" t="s">
        <v>839</v>
      </c>
      <c r="I189" s="48" t="s">
        <v>840</v>
      </c>
      <c r="J189" s="51">
        <v>43798</v>
      </c>
      <c r="K189" s="48">
        <v>5</v>
      </c>
      <c r="L189" s="100">
        <v>0</v>
      </c>
      <c r="M189" s="101">
        <f t="shared" si="7"/>
        <v>0</v>
      </c>
      <c r="N189" s="102" t="s">
        <v>834</v>
      </c>
      <c r="O189" s="16">
        <v>2</v>
      </c>
      <c r="P189" s="16">
        <v>3</v>
      </c>
      <c r="Q189" s="89" t="str">
        <f t="shared" si="8"/>
        <v>ALTO</v>
      </c>
      <c r="R189" s="47" t="s">
        <v>824</v>
      </c>
      <c r="S189" s="47"/>
    </row>
    <row r="190" spans="1:19" s="91" customFormat="1" ht="45" x14ac:dyDescent="0.25">
      <c r="A190" s="47" t="s">
        <v>108</v>
      </c>
      <c r="B190" s="47" t="s">
        <v>21</v>
      </c>
      <c r="C190" s="47" t="s">
        <v>25</v>
      </c>
      <c r="D190" s="15" t="s">
        <v>86</v>
      </c>
      <c r="E190" s="73" t="s">
        <v>819</v>
      </c>
      <c r="F190" s="52" t="s">
        <v>842</v>
      </c>
      <c r="G190" s="73" t="s">
        <v>837</v>
      </c>
      <c r="H190" s="140" t="s">
        <v>1527</v>
      </c>
      <c r="I190" s="48" t="s">
        <v>843</v>
      </c>
      <c r="J190" s="51">
        <v>43798</v>
      </c>
      <c r="K190" s="48">
        <v>5</v>
      </c>
      <c r="L190" s="100">
        <v>0</v>
      </c>
      <c r="M190" s="101">
        <f t="shared" si="7"/>
        <v>0</v>
      </c>
      <c r="N190" s="102" t="s">
        <v>834</v>
      </c>
      <c r="O190" s="16">
        <v>2</v>
      </c>
      <c r="P190" s="16">
        <v>3</v>
      </c>
      <c r="Q190" s="89" t="str">
        <f t="shared" si="8"/>
        <v>ALTO</v>
      </c>
      <c r="R190" s="47" t="s">
        <v>824</v>
      </c>
      <c r="S190" s="47"/>
    </row>
    <row r="191" spans="1:19" s="91" customFormat="1" ht="45" x14ac:dyDescent="0.25">
      <c r="A191" s="47" t="s">
        <v>108</v>
      </c>
      <c r="B191" s="47" t="s">
        <v>21</v>
      </c>
      <c r="C191" s="47" t="s">
        <v>25</v>
      </c>
      <c r="D191" s="15" t="s">
        <v>86</v>
      </c>
      <c r="E191" s="73" t="s">
        <v>819</v>
      </c>
      <c r="F191" s="49" t="s">
        <v>844</v>
      </c>
      <c r="G191" s="50" t="s">
        <v>821</v>
      </c>
      <c r="H191" s="48" t="s">
        <v>845</v>
      </c>
      <c r="I191" s="140" t="s">
        <v>1528</v>
      </c>
      <c r="J191" s="51">
        <v>43549</v>
      </c>
      <c r="K191" s="48">
        <v>4</v>
      </c>
      <c r="L191" s="100">
        <v>0</v>
      </c>
      <c r="M191" s="101">
        <f t="shared" si="7"/>
        <v>0</v>
      </c>
      <c r="N191" s="102" t="s">
        <v>846</v>
      </c>
      <c r="O191" s="16">
        <v>1</v>
      </c>
      <c r="P191" s="16">
        <v>3</v>
      </c>
      <c r="Q191" s="89" t="str">
        <f t="shared" si="8"/>
        <v>MEDIO</v>
      </c>
      <c r="R191" s="47" t="s">
        <v>824</v>
      </c>
      <c r="S191" s="47"/>
    </row>
    <row r="192" spans="1:19" s="91" customFormat="1" ht="45" x14ac:dyDescent="0.25">
      <c r="A192" s="47" t="s">
        <v>108</v>
      </c>
      <c r="B192" s="47" t="s">
        <v>21</v>
      </c>
      <c r="C192" s="47" t="s">
        <v>25</v>
      </c>
      <c r="D192" s="15" t="s">
        <v>86</v>
      </c>
      <c r="E192" s="73" t="s">
        <v>819</v>
      </c>
      <c r="F192" s="49" t="s">
        <v>844</v>
      </c>
      <c r="G192" s="50" t="s">
        <v>821</v>
      </c>
      <c r="H192" s="48" t="s">
        <v>845</v>
      </c>
      <c r="I192" s="140" t="s">
        <v>1529</v>
      </c>
      <c r="J192" s="51">
        <v>43580</v>
      </c>
      <c r="K192" s="48">
        <v>4</v>
      </c>
      <c r="L192" s="100">
        <v>0</v>
      </c>
      <c r="M192" s="101">
        <f t="shared" si="7"/>
        <v>0</v>
      </c>
      <c r="N192" s="102" t="s">
        <v>834</v>
      </c>
      <c r="O192" s="16">
        <v>1</v>
      </c>
      <c r="P192" s="16">
        <v>3</v>
      </c>
      <c r="Q192" s="89" t="str">
        <f t="shared" si="8"/>
        <v>MEDIO</v>
      </c>
      <c r="R192" s="47" t="s">
        <v>824</v>
      </c>
      <c r="S192" s="47"/>
    </row>
    <row r="193" spans="1:19" s="91" customFormat="1" ht="45" x14ac:dyDescent="0.25">
      <c r="A193" s="47" t="s">
        <v>108</v>
      </c>
      <c r="B193" s="47" t="s">
        <v>21</v>
      </c>
      <c r="C193" s="47" t="s">
        <v>25</v>
      </c>
      <c r="D193" s="15" t="s">
        <v>86</v>
      </c>
      <c r="E193" s="73" t="s">
        <v>819</v>
      </c>
      <c r="F193" s="49" t="s">
        <v>847</v>
      </c>
      <c r="G193" s="50" t="s">
        <v>821</v>
      </c>
      <c r="H193" s="48" t="s">
        <v>845</v>
      </c>
      <c r="I193" s="48" t="s">
        <v>848</v>
      </c>
      <c r="J193" s="51">
        <v>43591</v>
      </c>
      <c r="K193" s="48">
        <v>4</v>
      </c>
      <c r="L193" s="100">
        <v>0</v>
      </c>
      <c r="M193" s="101">
        <f t="shared" si="7"/>
        <v>0</v>
      </c>
      <c r="N193" s="102" t="s">
        <v>846</v>
      </c>
      <c r="O193" s="16">
        <v>1</v>
      </c>
      <c r="P193" s="16">
        <v>3</v>
      </c>
      <c r="Q193" s="89" t="str">
        <f t="shared" si="8"/>
        <v>MEDIO</v>
      </c>
      <c r="R193" s="47" t="s">
        <v>824</v>
      </c>
      <c r="S193" s="47"/>
    </row>
    <row r="194" spans="1:19" s="91" customFormat="1" ht="45" x14ac:dyDescent="0.25">
      <c r="A194" s="47" t="s">
        <v>108</v>
      </c>
      <c r="B194" s="47" t="s">
        <v>21</v>
      </c>
      <c r="C194" s="47" t="s">
        <v>25</v>
      </c>
      <c r="D194" s="15" t="s">
        <v>86</v>
      </c>
      <c r="E194" s="73" t="s">
        <v>819</v>
      </c>
      <c r="F194" s="49" t="s">
        <v>847</v>
      </c>
      <c r="G194" s="50" t="s">
        <v>821</v>
      </c>
      <c r="H194" s="48" t="s">
        <v>845</v>
      </c>
      <c r="I194" s="48" t="s">
        <v>849</v>
      </c>
      <c r="J194" s="51">
        <v>43703</v>
      </c>
      <c r="K194" s="48">
        <v>4</v>
      </c>
      <c r="L194" s="100">
        <v>0</v>
      </c>
      <c r="M194" s="101">
        <f t="shared" si="7"/>
        <v>0</v>
      </c>
      <c r="N194" s="102" t="s">
        <v>834</v>
      </c>
      <c r="O194" s="16">
        <v>1</v>
      </c>
      <c r="P194" s="16">
        <v>3</v>
      </c>
      <c r="Q194" s="89" t="str">
        <f t="shared" si="8"/>
        <v>MEDIO</v>
      </c>
      <c r="R194" s="47" t="s">
        <v>824</v>
      </c>
      <c r="S194" s="47"/>
    </row>
    <row r="195" spans="1:19" s="91" customFormat="1" ht="45" x14ac:dyDescent="0.25">
      <c r="A195" s="47" t="s">
        <v>108</v>
      </c>
      <c r="B195" s="47" t="s">
        <v>21</v>
      </c>
      <c r="C195" s="47" t="s">
        <v>25</v>
      </c>
      <c r="D195" s="15" t="s">
        <v>86</v>
      </c>
      <c r="E195" s="73" t="s">
        <v>819</v>
      </c>
      <c r="F195" s="49" t="s">
        <v>847</v>
      </c>
      <c r="G195" s="50" t="s">
        <v>821</v>
      </c>
      <c r="H195" s="48" t="s">
        <v>845</v>
      </c>
      <c r="I195" s="140" t="s">
        <v>1530</v>
      </c>
      <c r="J195" s="51">
        <v>43703</v>
      </c>
      <c r="K195" s="48">
        <v>4</v>
      </c>
      <c r="L195" s="100">
        <v>0</v>
      </c>
      <c r="M195" s="101">
        <v>0</v>
      </c>
      <c r="N195" s="102" t="s">
        <v>834</v>
      </c>
      <c r="O195" s="16">
        <v>1</v>
      </c>
      <c r="P195" s="16">
        <v>3</v>
      </c>
      <c r="Q195" s="89" t="str">
        <f t="shared" si="8"/>
        <v>MEDIO</v>
      </c>
      <c r="R195" s="47" t="s">
        <v>824</v>
      </c>
      <c r="S195" s="47"/>
    </row>
    <row r="196" spans="1:19" s="91" customFormat="1" ht="45" x14ac:dyDescent="0.25">
      <c r="A196" s="47" t="s">
        <v>108</v>
      </c>
      <c r="B196" s="47" t="s">
        <v>21</v>
      </c>
      <c r="C196" s="47" t="s">
        <v>25</v>
      </c>
      <c r="D196" s="15" t="s">
        <v>86</v>
      </c>
      <c r="E196" s="73" t="s">
        <v>819</v>
      </c>
      <c r="F196" s="49" t="s">
        <v>850</v>
      </c>
      <c r="G196" s="50" t="s">
        <v>821</v>
      </c>
      <c r="H196" s="48" t="s">
        <v>845</v>
      </c>
      <c r="I196" s="48" t="s">
        <v>851</v>
      </c>
      <c r="J196" s="51">
        <v>43682</v>
      </c>
      <c r="K196" s="48">
        <v>4</v>
      </c>
      <c r="L196" s="100">
        <v>0</v>
      </c>
      <c r="M196" s="101">
        <f t="shared" ref="M196:M202" si="9">(K196*(L196/100))</f>
        <v>0</v>
      </c>
      <c r="N196" s="102" t="s">
        <v>846</v>
      </c>
      <c r="O196" s="16">
        <v>1</v>
      </c>
      <c r="P196" s="16">
        <v>3</v>
      </c>
      <c r="Q196" s="89" t="str">
        <f t="shared" si="8"/>
        <v>MEDIO</v>
      </c>
      <c r="R196" s="47" t="s">
        <v>824</v>
      </c>
      <c r="S196" s="47"/>
    </row>
    <row r="197" spans="1:19" s="91" customFormat="1" ht="45" x14ac:dyDescent="0.25">
      <c r="A197" s="47" t="s">
        <v>108</v>
      </c>
      <c r="B197" s="47" t="s">
        <v>21</v>
      </c>
      <c r="C197" s="47" t="s">
        <v>25</v>
      </c>
      <c r="D197" s="15" t="s">
        <v>86</v>
      </c>
      <c r="E197" s="73" t="s">
        <v>819</v>
      </c>
      <c r="F197" s="49" t="s">
        <v>850</v>
      </c>
      <c r="G197" s="50" t="s">
        <v>821</v>
      </c>
      <c r="H197" s="48" t="s">
        <v>845</v>
      </c>
      <c r="I197" s="48" t="s">
        <v>852</v>
      </c>
      <c r="J197" s="51">
        <v>43710</v>
      </c>
      <c r="K197" s="48">
        <v>4</v>
      </c>
      <c r="L197" s="100">
        <v>0</v>
      </c>
      <c r="M197" s="101">
        <f t="shared" si="9"/>
        <v>0</v>
      </c>
      <c r="N197" s="102" t="s">
        <v>834</v>
      </c>
      <c r="O197" s="16">
        <v>1</v>
      </c>
      <c r="P197" s="16">
        <v>3</v>
      </c>
      <c r="Q197" s="89" t="str">
        <f t="shared" si="8"/>
        <v>MEDIO</v>
      </c>
      <c r="R197" s="47" t="s">
        <v>824</v>
      </c>
      <c r="S197" s="47"/>
    </row>
    <row r="198" spans="1:19" s="91" customFormat="1" ht="45" x14ac:dyDescent="0.25">
      <c r="A198" s="47" t="s">
        <v>108</v>
      </c>
      <c r="B198" s="47" t="s">
        <v>21</v>
      </c>
      <c r="C198" s="47" t="s">
        <v>25</v>
      </c>
      <c r="D198" s="15" t="s">
        <v>86</v>
      </c>
      <c r="E198" s="73" t="s">
        <v>819</v>
      </c>
      <c r="F198" s="52" t="s">
        <v>853</v>
      </c>
      <c r="G198" s="50" t="s">
        <v>821</v>
      </c>
      <c r="H198" s="48" t="s">
        <v>845</v>
      </c>
      <c r="I198" s="48" t="s">
        <v>854</v>
      </c>
      <c r="J198" s="51">
        <v>43710</v>
      </c>
      <c r="K198" s="48">
        <v>5</v>
      </c>
      <c r="L198" s="100">
        <v>0</v>
      </c>
      <c r="M198" s="101">
        <f t="shared" si="9"/>
        <v>0</v>
      </c>
      <c r="N198" s="102" t="s">
        <v>846</v>
      </c>
      <c r="O198" s="16">
        <v>1</v>
      </c>
      <c r="P198" s="16">
        <v>3</v>
      </c>
      <c r="Q198" s="89" t="str">
        <f t="shared" si="8"/>
        <v>MEDIO</v>
      </c>
      <c r="R198" s="47" t="s">
        <v>824</v>
      </c>
      <c r="S198" s="47"/>
    </row>
    <row r="199" spans="1:19" s="91" customFormat="1" ht="60" x14ac:dyDescent="0.25">
      <c r="A199" s="47" t="s">
        <v>108</v>
      </c>
      <c r="B199" s="47" t="s">
        <v>21</v>
      </c>
      <c r="C199" s="47" t="s">
        <v>25</v>
      </c>
      <c r="D199" s="15" t="s">
        <v>86</v>
      </c>
      <c r="E199" s="73" t="s">
        <v>819</v>
      </c>
      <c r="F199" s="52" t="s">
        <v>1531</v>
      </c>
      <c r="G199" s="50" t="s">
        <v>821</v>
      </c>
      <c r="H199" s="48" t="s">
        <v>845</v>
      </c>
      <c r="I199" s="140" t="s">
        <v>1532</v>
      </c>
      <c r="J199" s="51">
        <v>43802</v>
      </c>
      <c r="K199" s="48">
        <v>5</v>
      </c>
      <c r="L199" s="100">
        <v>0</v>
      </c>
      <c r="M199" s="101">
        <f t="shared" si="9"/>
        <v>0</v>
      </c>
      <c r="N199" s="102" t="s">
        <v>834</v>
      </c>
      <c r="O199" s="16">
        <v>2</v>
      </c>
      <c r="P199" s="16">
        <v>3</v>
      </c>
      <c r="Q199" s="89" t="str">
        <f t="shared" si="8"/>
        <v>ALTO</v>
      </c>
      <c r="R199" s="47" t="s">
        <v>824</v>
      </c>
      <c r="S199" s="47"/>
    </row>
    <row r="200" spans="1:19" s="91" customFormat="1" ht="45" x14ac:dyDescent="0.25">
      <c r="A200" s="47" t="s">
        <v>108</v>
      </c>
      <c r="B200" s="47" t="s">
        <v>21</v>
      </c>
      <c r="C200" s="47" t="s">
        <v>25</v>
      </c>
      <c r="D200" s="15" t="s">
        <v>86</v>
      </c>
      <c r="E200" s="73" t="s">
        <v>819</v>
      </c>
      <c r="F200" s="49" t="s">
        <v>855</v>
      </c>
      <c r="G200" s="50" t="s">
        <v>821</v>
      </c>
      <c r="H200" s="48" t="s">
        <v>856</v>
      </c>
      <c r="I200" s="48" t="s">
        <v>857</v>
      </c>
      <c r="J200" s="51">
        <v>43802</v>
      </c>
      <c r="K200" s="48">
        <v>3</v>
      </c>
      <c r="L200" s="100">
        <v>0</v>
      </c>
      <c r="M200" s="101">
        <f t="shared" si="9"/>
        <v>0</v>
      </c>
      <c r="N200" s="102" t="s">
        <v>834</v>
      </c>
      <c r="O200" s="16">
        <v>2</v>
      </c>
      <c r="P200" s="16">
        <v>3</v>
      </c>
      <c r="Q200" s="89" t="str">
        <f t="shared" si="8"/>
        <v>ALTO</v>
      </c>
      <c r="R200" s="47" t="s">
        <v>824</v>
      </c>
      <c r="S200" s="47"/>
    </row>
    <row r="201" spans="1:19" s="91" customFormat="1" ht="60" x14ac:dyDescent="0.25">
      <c r="A201" s="47" t="s">
        <v>108</v>
      </c>
      <c r="B201" s="47" t="s">
        <v>21</v>
      </c>
      <c r="C201" s="47" t="s">
        <v>25</v>
      </c>
      <c r="D201" s="15" t="s">
        <v>86</v>
      </c>
      <c r="E201" s="73" t="s">
        <v>858</v>
      </c>
      <c r="F201" s="49" t="s">
        <v>859</v>
      </c>
      <c r="G201" s="50" t="s">
        <v>821</v>
      </c>
      <c r="H201" s="48" t="s">
        <v>856</v>
      </c>
      <c r="I201" s="140" t="s">
        <v>1533</v>
      </c>
      <c r="J201" s="51">
        <v>43802</v>
      </c>
      <c r="K201" s="48">
        <v>3</v>
      </c>
      <c r="L201" s="100">
        <v>0</v>
      </c>
      <c r="M201" s="101">
        <f t="shared" si="9"/>
        <v>0</v>
      </c>
      <c r="N201" s="102" t="s">
        <v>860</v>
      </c>
      <c r="O201" s="16">
        <v>1</v>
      </c>
      <c r="P201" s="16">
        <v>3</v>
      </c>
      <c r="Q201" s="89" t="str">
        <f t="shared" si="8"/>
        <v>MEDIO</v>
      </c>
      <c r="R201" s="47" t="s">
        <v>824</v>
      </c>
      <c r="S201" s="47"/>
    </row>
    <row r="202" spans="1:19" s="91" customFormat="1" ht="60" x14ac:dyDescent="0.25">
      <c r="A202" s="47" t="s">
        <v>108</v>
      </c>
      <c r="B202" s="47" t="s">
        <v>21</v>
      </c>
      <c r="C202" s="47" t="s">
        <v>25</v>
      </c>
      <c r="D202" s="15" t="s">
        <v>86</v>
      </c>
      <c r="E202" s="73" t="s">
        <v>819</v>
      </c>
      <c r="F202" s="49" t="s">
        <v>1534</v>
      </c>
      <c r="G202" s="50" t="s">
        <v>1535</v>
      </c>
      <c r="H202" s="48" t="s">
        <v>856</v>
      </c>
      <c r="I202" s="48" t="s">
        <v>861</v>
      </c>
      <c r="J202" s="51">
        <v>43802</v>
      </c>
      <c r="K202" s="48">
        <v>3</v>
      </c>
      <c r="L202" s="100">
        <v>0</v>
      </c>
      <c r="M202" s="101">
        <f t="shared" si="9"/>
        <v>0</v>
      </c>
      <c r="N202" s="102" t="s">
        <v>834</v>
      </c>
      <c r="O202" s="16">
        <v>1</v>
      </c>
      <c r="P202" s="16">
        <v>3</v>
      </c>
      <c r="Q202" s="89" t="str">
        <f t="shared" si="8"/>
        <v>MEDIO</v>
      </c>
      <c r="R202" s="47" t="s">
        <v>824</v>
      </c>
      <c r="S202" s="47"/>
    </row>
    <row r="203" spans="1:19" s="91" customFormat="1" ht="75" x14ac:dyDescent="0.25">
      <c r="A203" s="15" t="s">
        <v>108</v>
      </c>
      <c r="B203" s="15" t="s">
        <v>21</v>
      </c>
      <c r="C203" s="15" t="s">
        <v>25</v>
      </c>
      <c r="D203" s="15" t="s">
        <v>35</v>
      </c>
      <c r="E203" s="61" t="s">
        <v>862</v>
      </c>
      <c r="F203" s="63" t="s">
        <v>863</v>
      </c>
      <c r="G203" s="69" t="s">
        <v>864</v>
      </c>
      <c r="H203" s="19">
        <v>0.9</v>
      </c>
      <c r="I203" s="15" t="s">
        <v>865</v>
      </c>
      <c r="J203" s="20" t="s">
        <v>172</v>
      </c>
      <c r="K203" s="16">
        <v>15</v>
      </c>
      <c r="L203" s="87"/>
      <c r="M203" s="88">
        <v>0</v>
      </c>
      <c r="N203" s="17" t="s">
        <v>162</v>
      </c>
      <c r="O203" s="16">
        <v>3</v>
      </c>
      <c r="P203" s="16">
        <v>3</v>
      </c>
      <c r="Q203" s="89" t="str">
        <f t="shared" si="8"/>
        <v>ALTO</v>
      </c>
      <c r="R203" s="15" t="s">
        <v>866</v>
      </c>
      <c r="S203" s="15"/>
    </row>
    <row r="204" spans="1:19" s="91" customFormat="1" ht="60" x14ac:dyDescent="0.25">
      <c r="A204" s="15" t="s">
        <v>108</v>
      </c>
      <c r="B204" s="15" t="s">
        <v>21</v>
      </c>
      <c r="C204" s="15" t="s">
        <v>67</v>
      </c>
      <c r="D204" s="15" t="s">
        <v>85</v>
      </c>
      <c r="E204" s="61" t="s">
        <v>862</v>
      </c>
      <c r="F204" s="64" t="s">
        <v>867</v>
      </c>
      <c r="G204" s="63" t="s">
        <v>868</v>
      </c>
      <c r="H204" s="19">
        <v>1</v>
      </c>
      <c r="I204" s="15" t="s">
        <v>869</v>
      </c>
      <c r="J204" s="20" t="s">
        <v>172</v>
      </c>
      <c r="K204" s="16">
        <v>15</v>
      </c>
      <c r="L204" s="87"/>
      <c r="M204" s="88">
        <f t="shared" ref="M204:M234" si="10">(K204*(L204/100))</f>
        <v>0</v>
      </c>
      <c r="N204" s="17" t="s">
        <v>870</v>
      </c>
      <c r="O204" s="16">
        <v>2</v>
      </c>
      <c r="P204" s="16">
        <v>2</v>
      </c>
      <c r="Q204" s="89" t="str">
        <f t="shared" si="8"/>
        <v>MEDIO</v>
      </c>
      <c r="R204" s="15" t="s">
        <v>871</v>
      </c>
      <c r="S204" s="15"/>
    </row>
    <row r="205" spans="1:19" s="91" customFormat="1" ht="60" x14ac:dyDescent="0.25">
      <c r="A205" s="15" t="s">
        <v>110</v>
      </c>
      <c r="B205" s="15" t="s">
        <v>60</v>
      </c>
      <c r="C205" s="15" t="s">
        <v>72</v>
      </c>
      <c r="D205" s="15" t="s">
        <v>99</v>
      </c>
      <c r="E205" s="61" t="s">
        <v>862</v>
      </c>
      <c r="F205" s="64" t="s">
        <v>872</v>
      </c>
      <c r="G205" s="63" t="s">
        <v>873</v>
      </c>
      <c r="H205" s="19" t="s">
        <v>874</v>
      </c>
      <c r="I205" s="15" t="s">
        <v>875</v>
      </c>
      <c r="J205" s="20" t="s">
        <v>172</v>
      </c>
      <c r="K205" s="16">
        <v>25</v>
      </c>
      <c r="L205" s="87"/>
      <c r="M205" s="88">
        <f t="shared" si="10"/>
        <v>0</v>
      </c>
      <c r="N205" s="17" t="s">
        <v>876</v>
      </c>
      <c r="O205" s="16">
        <v>3</v>
      </c>
      <c r="P205" s="16">
        <v>3</v>
      </c>
      <c r="Q205" s="89" t="str">
        <f t="shared" si="8"/>
        <v>ALTO</v>
      </c>
      <c r="R205" s="15" t="s">
        <v>877</v>
      </c>
      <c r="S205" s="16" t="s">
        <v>878</v>
      </c>
    </row>
    <row r="206" spans="1:19" s="91" customFormat="1" ht="60" x14ac:dyDescent="0.25">
      <c r="A206" s="15" t="s">
        <v>110</v>
      </c>
      <c r="B206" s="15" t="s">
        <v>60</v>
      </c>
      <c r="C206" s="15" t="s">
        <v>72</v>
      </c>
      <c r="D206" s="15" t="s">
        <v>100</v>
      </c>
      <c r="E206" s="61" t="s">
        <v>862</v>
      </c>
      <c r="F206" s="64" t="s">
        <v>879</v>
      </c>
      <c r="G206" s="63" t="s">
        <v>880</v>
      </c>
      <c r="H206" s="19">
        <v>1</v>
      </c>
      <c r="I206" s="22" t="s">
        <v>881</v>
      </c>
      <c r="J206" s="20" t="s">
        <v>172</v>
      </c>
      <c r="K206" s="16">
        <v>10</v>
      </c>
      <c r="L206" s="87"/>
      <c r="M206" s="88">
        <f t="shared" si="10"/>
        <v>0</v>
      </c>
      <c r="N206" s="17" t="s">
        <v>882</v>
      </c>
      <c r="O206" s="16">
        <v>2</v>
      </c>
      <c r="P206" s="16">
        <v>2</v>
      </c>
      <c r="Q206" s="89" t="str">
        <f t="shared" si="8"/>
        <v>MEDIO</v>
      </c>
      <c r="R206" s="15" t="s">
        <v>883</v>
      </c>
      <c r="S206" s="15" t="s">
        <v>884</v>
      </c>
    </row>
    <row r="207" spans="1:19" s="91" customFormat="1" ht="60" x14ac:dyDescent="0.25">
      <c r="A207" s="15" t="s">
        <v>110</v>
      </c>
      <c r="B207" s="15" t="s">
        <v>60</v>
      </c>
      <c r="C207" s="15" t="s">
        <v>72</v>
      </c>
      <c r="D207" s="15" t="s">
        <v>100</v>
      </c>
      <c r="E207" s="61" t="s">
        <v>862</v>
      </c>
      <c r="F207" s="64" t="s">
        <v>867</v>
      </c>
      <c r="G207" s="63" t="s">
        <v>880</v>
      </c>
      <c r="H207" s="19">
        <v>1</v>
      </c>
      <c r="I207" s="15" t="s">
        <v>885</v>
      </c>
      <c r="J207" s="20" t="s">
        <v>172</v>
      </c>
      <c r="K207" s="16">
        <v>15</v>
      </c>
      <c r="L207" s="87"/>
      <c r="M207" s="88">
        <f t="shared" si="10"/>
        <v>0</v>
      </c>
      <c r="N207" s="17" t="s">
        <v>876</v>
      </c>
      <c r="O207" s="16">
        <v>2</v>
      </c>
      <c r="P207" s="16">
        <v>2</v>
      </c>
      <c r="Q207" s="89" t="str">
        <f t="shared" si="8"/>
        <v>MEDIO</v>
      </c>
      <c r="R207" s="15" t="s">
        <v>877</v>
      </c>
      <c r="S207" s="15"/>
    </row>
    <row r="208" spans="1:19" s="91" customFormat="1" ht="45" x14ac:dyDescent="0.25">
      <c r="A208" s="15" t="s">
        <v>108</v>
      </c>
      <c r="B208" s="15" t="s">
        <v>21</v>
      </c>
      <c r="C208" s="15" t="s">
        <v>67</v>
      </c>
      <c r="D208" s="15" t="s">
        <v>85</v>
      </c>
      <c r="E208" s="61" t="s">
        <v>862</v>
      </c>
      <c r="F208" s="64" t="s">
        <v>872</v>
      </c>
      <c r="G208" s="63" t="s">
        <v>886</v>
      </c>
      <c r="H208" s="19" t="s">
        <v>887</v>
      </c>
      <c r="I208" s="15" t="s">
        <v>888</v>
      </c>
      <c r="J208" s="20" t="s">
        <v>172</v>
      </c>
      <c r="K208" s="16">
        <v>20</v>
      </c>
      <c r="L208" s="87"/>
      <c r="M208" s="88">
        <f t="shared" si="10"/>
        <v>0</v>
      </c>
      <c r="N208" s="126" t="s">
        <v>1536</v>
      </c>
      <c r="O208" s="16">
        <v>3</v>
      </c>
      <c r="P208" s="16">
        <v>3</v>
      </c>
      <c r="Q208" s="89" t="str">
        <f t="shared" si="8"/>
        <v>ALTO</v>
      </c>
      <c r="R208" s="15" t="s">
        <v>889</v>
      </c>
      <c r="S208" s="16" t="s">
        <v>890</v>
      </c>
    </row>
    <row r="209" spans="1:19" s="91" customFormat="1" ht="75" x14ac:dyDescent="0.25">
      <c r="A209" s="15" t="s">
        <v>108</v>
      </c>
      <c r="B209" s="15" t="s">
        <v>21</v>
      </c>
      <c r="C209" s="15" t="s">
        <v>68</v>
      </c>
      <c r="D209" s="15" t="s">
        <v>88</v>
      </c>
      <c r="E209" s="61" t="s">
        <v>891</v>
      </c>
      <c r="F209" s="43" t="s">
        <v>892</v>
      </c>
      <c r="G209" s="53" t="s">
        <v>893</v>
      </c>
      <c r="H209" s="16" t="s">
        <v>894</v>
      </c>
      <c r="I209" s="15" t="s">
        <v>895</v>
      </c>
      <c r="J209" s="18" t="s">
        <v>412</v>
      </c>
      <c r="K209" s="16">
        <v>25</v>
      </c>
      <c r="L209" s="87">
        <v>0</v>
      </c>
      <c r="M209" s="88">
        <f t="shared" si="10"/>
        <v>0</v>
      </c>
      <c r="N209" s="17" t="s">
        <v>896</v>
      </c>
      <c r="O209" s="16">
        <v>2</v>
      </c>
      <c r="P209" s="16">
        <v>2</v>
      </c>
      <c r="Q209" s="89" t="str">
        <f t="shared" si="8"/>
        <v>MEDIO</v>
      </c>
      <c r="R209" s="17" t="s">
        <v>897</v>
      </c>
      <c r="S209" s="15"/>
    </row>
    <row r="210" spans="1:19" s="91" customFormat="1" ht="45" x14ac:dyDescent="0.25">
      <c r="A210" s="15" t="s">
        <v>108</v>
      </c>
      <c r="B210" s="15" t="s">
        <v>21</v>
      </c>
      <c r="C210" s="15" t="s">
        <v>68</v>
      </c>
      <c r="D210" s="15" t="s">
        <v>88</v>
      </c>
      <c r="E210" s="61" t="s">
        <v>891</v>
      </c>
      <c r="F210" s="43" t="s">
        <v>892</v>
      </c>
      <c r="G210" s="43" t="s">
        <v>898</v>
      </c>
      <c r="H210" s="16" t="s">
        <v>899</v>
      </c>
      <c r="I210" s="15" t="s">
        <v>900</v>
      </c>
      <c r="J210" s="76" t="s">
        <v>596</v>
      </c>
      <c r="K210" s="16">
        <v>15</v>
      </c>
      <c r="L210" s="87">
        <v>0</v>
      </c>
      <c r="M210" s="88">
        <f t="shared" si="10"/>
        <v>0</v>
      </c>
      <c r="N210" s="17" t="s">
        <v>901</v>
      </c>
      <c r="O210" s="16">
        <v>2</v>
      </c>
      <c r="P210" s="16">
        <v>2</v>
      </c>
      <c r="Q210" s="89" t="str">
        <f t="shared" si="8"/>
        <v>MEDIO</v>
      </c>
      <c r="R210" s="17" t="s">
        <v>902</v>
      </c>
      <c r="S210" s="15"/>
    </row>
    <row r="211" spans="1:19" s="91" customFormat="1" ht="90" x14ac:dyDescent="0.25">
      <c r="A211" s="15" t="s">
        <v>108</v>
      </c>
      <c r="B211" s="15" t="s">
        <v>21</v>
      </c>
      <c r="C211" s="15" t="s">
        <v>68</v>
      </c>
      <c r="D211" s="15" t="s">
        <v>88</v>
      </c>
      <c r="E211" s="65" t="s">
        <v>891</v>
      </c>
      <c r="F211" s="43" t="s">
        <v>892</v>
      </c>
      <c r="G211" s="43" t="s">
        <v>903</v>
      </c>
      <c r="H211" s="16" t="s">
        <v>904</v>
      </c>
      <c r="I211" s="15" t="s">
        <v>905</v>
      </c>
      <c r="J211" s="18" t="s">
        <v>342</v>
      </c>
      <c r="K211" s="16">
        <v>15</v>
      </c>
      <c r="L211" s="87">
        <v>0</v>
      </c>
      <c r="M211" s="88">
        <f t="shared" si="10"/>
        <v>0</v>
      </c>
      <c r="N211" s="17" t="s">
        <v>906</v>
      </c>
      <c r="O211" s="16">
        <v>2</v>
      </c>
      <c r="P211" s="16">
        <v>2</v>
      </c>
      <c r="Q211" s="89" t="str">
        <f t="shared" si="8"/>
        <v>MEDIO</v>
      </c>
      <c r="R211" s="17" t="s">
        <v>907</v>
      </c>
      <c r="S211" s="15"/>
    </row>
    <row r="212" spans="1:19" s="91" customFormat="1" ht="45" x14ac:dyDescent="0.25">
      <c r="A212" s="15" t="s">
        <v>108</v>
      </c>
      <c r="B212" s="15" t="s">
        <v>21</v>
      </c>
      <c r="C212" s="15" t="s">
        <v>68</v>
      </c>
      <c r="D212" s="15" t="s">
        <v>88</v>
      </c>
      <c r="E212" s="65" t="s">
        <v>891</v>
      </c>
      <c r="F212" s="43" t="s">
        <v>892</v>
      </c>
      <c r="G212" s="43" t="s">
        <v>908</v>
      </c>
      <c r="H212" s="16" t="s">
        <v>909</v>
      </c>
      <c r="I212" s="15" t="s">
        <v>910</v>
      </c>
      <c r="J212" s="76" t="s">
        <v>911</v>
      </c>
      <c r="K212" s="16">
        <v>15</v>
      </c>
      <c r="L212" s="87">
        <v>0</v>
      </c>
      <c r="M212" s="88">
        <f t="shared" si="10"/>
        <v>0</v>
      </c>
      <c r="N212" s="17" t="s">
        <v>912</v>
      </c>
      <c r="O212" s="16">
        <v>2</v>
      </c>
      <c r="P212" s="16">
        <v>2</v>
      </c>
      <c r="Q212" s="89" t="str">
        <f t="shared" si="8"/>
        <v>MEDIO</v>
      </c>
      <c r="R212" s="126" t="s">
        <v>1537</v>
      </c>
      <c r="S212" s="15"/>
    </row>
    <row r="213" spans="1:19" s="91" customFormat="1" ht="60" x14ac:dyDescent="0.25">
      <c r="A213" s="15" t="s">
        <v>108</v>
      </c>
      <c r="B213" s="15" t="s">
        <v>21</v>
      </c>
      <c r="C213" s="15" t="s">
        <v>68</v>
      </c>
      <c r="D213" s="15" t="s">
        <v>88</v>
      </c>
      <c r="E213" s="65" t="s">
        <v>891</v>
      </c>
      <c r="F213" s="43" t="s">
        <v>913</v>
      </c>
      <c r="G213" s="43" t="s">
        <v>914</v>
      </c>
      <c r="H213" s="16" t="s">
        <v>915</v>
      </c>
      <c r="I213" s="15" t="s">
        <v>916</v>
      </c>
      <c r="J213" s="18" t="s">
        <v>596</v>
      </c>
      <c r="K213" s="16">
        <v>30</v>
      </c>
      <c r="L213" s="87">
        <v>0</v>
      </c>
      <c r="M213" s="88">
        <f t="shared" si="10"/>
        <v>0</v>
      </c>
      <c r="N213" s="17" t="s">
        <v>917</v>
      </c>
      <c r="O213" s="16">
        <v>3</v>
      </c>
      <c r="P213" s="16">
        <v>3</v>
      </c>
      <c r="Q213" s="89" t="str">
        <f t="shared" si="8"/>
        <v>ALTO</v>
      </c>
      <c r="R213" s="17" t="s">
        <v>918</v>
      </c>
      <c r="S213" s="15"/>
    </row>
    <row r="214" spans="1:19" s="91" customFormat="1" ht="60" x14ac:dyDescent="0.25">
      <c r="A214" s="15" t="s">
        <v>108</v>
      </c>
      <c r="B214" s="15" t="s">
        <v>21</v>
      </c>
      <c r="C214" s="15" t="s">
        <v>25</v>
      </c>
      <c r="D214" s="15" t="s">
        <v>152</v>
      </c>
      <c r="E214" s="61" t="s">
        <v>919</v>
      </c>
      <c r="F214" s="61" t="s">
        <v>920</v>
      </c>
      <c r="G214" s="63" t="s">
        <v>921</v>
      </c>
      <c r="H214" s="104" t="s">
        <v>922</v>
      </c>
      <c r="I214" s="104" t="s">
        <v>923</v>
      </c>
      <c r="J214" s="20" t="s">
        <v>172</v>
      </c>
      <c r="K214" s="16">
        <v>10</v>
      </c>
      <c r="L214" s="87">
        <v>0</v>
      </c>
      <c r="M214" s="88">
        <f t="shared" si="10"/>
        <v>0</v>
      </c>
      <c r="N214" s="102" t="s">
        <v>924</v>
      </c>
      <c r="O214" s="16">
        <v>2</v>
      </c>
      <c r="P214" s="16">
        <v>2</v>
      </c>
      <c r="Q214" s="89" t="str">
        <f t="shared" si="8"/>
        <v>MEDIO</v>
      </c>
      <c r="R214" s="15" t="s">
        <v>925</v>
      </c>
      <c r="S214" s="15"/>
    </row>
    <row r="215" spans="1:19" s="91" customFormat="1" ht="45" x14ac:dyDescent="0.25">
      <c r="A215" s="15" t="s">
        <v>108</v>
      </c>
      <c r="B215" s="15" t="s">
        <v>21</v>
      </c>
      <c r="C215" s="15" t="s">
        <v>25</v>
      </c>
      <c r="D215" s="15" t="s">
        <v>86</v>
      </c>
      <c r="E215" s="61" t="s">
        <v>919</v>
      </c>
      <c r="F215" s="61" t="s">
        <v>920</v>
      </c>
      <c r="G215" s="65" t="s">
        <v>926</v>
      </c>
      <c r="H215" s="15" t="s">
        <v>927</v>
      </c>
      <c r="I215" s="16" t="s">
        <v>928</v>
      </c>
      <c r="J215" s="20" t="s">
        <v>929</v>
      </c>
      <c r="K215" s="16">
        <v>10</v>
      </c>
      <c r="L215" s="87">
        <v>0</v>
      </c>
      <c r="M215" s="88">
        <f t="shared" si="10"/>
        <v>0</v>
      </c>
      <c r="N215" s="17" t="s">
        <v>930</v>
      </c>
      <c r="O215" s="16">
        <v>2</v>
      </c>
      <c r="P215" s="16">
        <v>2</v>
      </c>
      <c r="Q215" s="89" t="str">
        <f t="shared" si="8"/>
        <v>MEDIO</v>
      </c>
      <c r="R215" s="15" t="s">
        <v>931</v>
      </c>
      <c r="S215" s="15"/>
    </row>
    <row r="216" spans="1:19" s="91" customFormat="1" ht="60" x14ac:dyDescent="0.25">
      <c r="A216" s="15" t="s">
        <v>108</v>
      </c>
      <c r="B216" s="15" t="s">
        <v>20</v>
      </c>
      <c r="C216" s="15" t="s">
        <v>65</v>
      </c>
      <c r="D216" s="15" t="s">
        <v>83</v>
      </c>
      <c r="E216" s="61" t="s">
        <v>919</v>
      </c>
      <c r="F216" s="61" t="s">
        <v>920</v>
      </c>
      <c r="G216" s="61" t="s">
        <v>932</v>
      </c>
      <c r="H216" s="15" t="s">
        <v>933</v>
      </c>
      <c r="I216" s="104" t="s">
        <v>934</v>
      </c>
      <c r="J216" s="20" t="s">
        <v>185</v>
      </c>
      <c r="K216" s="16">
        <v>10</v>
      </c>
      <c r="L216" s="87">
        <v>0</v>
      </c>
      <c r="M216" s="88">
        <f t="shared" si="10"/>
        <v>0</v>
      </c>
      <c r="N216" s="105" t="s">
        <v>935</v>
      </c>
      <c r="O216" s="16">
        <v>2</v>
      </c>
      <c r="P216" s="16">
        <v>3</v>
      </c>
      <c r="Q216" s="89" t="str">
        <f t="shared" si="8"/>
        <v>ALTO</v>
      </c>
      <c r="R216" s="15" t="s">
        <v>936</v>
      </c>
      <c r="S216" s="15"/>
    </row>
    <row r="217" spans="1:19" s="91" customFormat="1" ht="60" x14ac:dyDescent="0.25">
      <c r="A217" s="15" t="s">
        <v>110</v>
      </c>
      <c r="B217" s="15" t="s">
        <v>60</v>
      </c>
      <c r="C217" s="15" t="s">
        <v>72</v>
      </c>
      <c r="D217" s="15" t="s">
        <v>100</v>
      </c>
      <c r="E217" s="61" t="s">
        <v>919</v>
      </c>
      <c r="F217" s="61" t="s">
        <v>937</v>
      </c>
      <c r="G217" s="61" t="s">
        <v>938</v>
      </c>
      <c r="H217" s="43" t="s">
        <v>939</v>
      </c>
      <c r="I217" s="106" t="s">
        <v>940</v>
      </c>
      <c r="J217" s="20" t="s">
        <v>157</v>
      </c>
      <c r="K217" s="16">
        <v>10</v>
      </c>
      <c r="L217" s="87">
        <v>0</v>
      </c>
      <c r="M217" s="88">
        <f t="shared" si="10"/>
        <v>0</v>
      </c>
      <c r="N217" s="47" t="s">
        <v>941</v>
      </c>
      <c r="O217" s="16">
        <v>2</v>
      </c>
      <c r="P217" s="16">
        <v>3</v>
      </c>
      <c r="Q217" s="89" t="str">
        <f t="shared" si="8"/>
        <v>ALTO</v>
      </c>
      <c r="R217" s="15" t="s">
        <v>942</v>
      </c>
      <c r="S217" s="15"/>
    </row>
    <row r="218" spans="1:19" s="91" customFormat="1" ht="60" x14ac:dyDescent="0.25">
      <c r="A218" s="15" t="s">
        <v>110</v>
      </c>
      <c r="B218" s="15" t="s">
        <v>60</v>
      </c>
      <c r="C218" s="15" t="s">
        <v>73</v>
      </c>
      <c r="D218" s="15" t="s">
        <v>101</v>
      </c>
      <c r="E218" s="61" t="s">
        <v>919</v>
      </c>
      <c r="F218" s="61" t="s">
        <v>920</v>
      </c>
      <c r="G218" s="61" t="s">
        <v>943</v>
      </c>
      <c r="H218" s="107" t="s">
        <v>944</v>
      </c>
      <c r="I218" s="106" t="s">
        <v>945</v>
      </c>
      <c r="J218" s="20" t="s">
        <v>157</v>
      </c>
      <c r="K218" s="16">
        <v>20</v>
      </c>
      <c r="L218" s="87">
        <v>0</v>
      </c>
      <c r="M218" s="88">
        <f t="shared" si="10"/>
        <v>0</v>
      </c>
      <c r="N218" s="105" t="s">
        <v>935</v>
      </c>
      <c r="O218" s="16">
        <v>2</v>
      </c>
      <c r="P218" s="16">
        <v>3</v>
      </c>
      <c r="Q218" s="89" t="str">
        <f t="shared" si="8"/>
        <v>ALTO</v>
      </c>
      <c r="R218" s="15" t="s">
        <v>946</v>
      </c>
      <c r="S218" s="15"/>
    </row>
    <row r="219" spans="1:19" s="91" customFormat="1" ht="60" x14ac:dyDescent="0.25">
      <c r="A219" s="15" t="s">
        <v>110</v>
      </c>
      <c r="B219" s="15" t="s">
        <v>60</v>
      </c>
      <c r="C219" s="15" t="s">
        <v>73</v>
      </c>
      <c r="D219" s="15" t="s">
        <v>101</v>
      </c>
      <c r="E219" s="61" t="s">
        <v>919</v>
      </c>
      <c r="F219" s="61" t="s">
        <v>920</v>
      </c>
      <c r="G219" s="61" t="s">
        <v>947</v>
      </c>
      <c r="H219" s="43" t="s">
        <v>948</v>
      </c>
      <c r="I219" s="106" t="s">
        <v>949</v>
      </c>
      <c r="J219" s="20" t="s">
        <v>157</v>
      </c>
      <c r="K219" s="16">
        <v>20</v>
      </c>
      <c r="L219" s="87">
        <v>0</v>
      </c>
      <c r="M219" s="88">
        <f t="shared" si="10"/>
        <v>0</v>
      </c>
      <c r="N219" s="105" t="s">
        <v>950</v>
      </c>
      <c r="O219" s="16">
        <v>2</v>
      </c>
      <c r="P219" s="16">
        <v>3</v>
      </c>
      <c r="Q219" s="89" t="str">
        <f t="shared" si="8"/>
        <v>ALTO</v>
      </c>
      <c r="R219" s="15" t="s">
        <v>951</v>
      </c>
      <c r="S219" s="15"/>
    </row>
    <row r="220" spans="1:19" s="91" customFormat="1" ht="45" x14ac:dyDescent="0.25">
      <c r="A220" s="15" t="s">
        <v>108</v>
      </c>
      <c r="B220" s="15" t="s">
        <v>21</v>
      </c>
      <c r="C220" s="15" t="s">
        <v>25</v>
      </c>
      <c r="D220" s="15" t="s">
        <v>86</v>
      </c>
      <c r="E220" s="61" t="s">
        <v>919</v>
      </c>
      <c r="F220" s="61" t="s">
        <v>920</v>
      </c>
      <c r="G220" s="61" t="s">
        <v>926</v>
      </c>
      <c r="H220" s="15" t="s">
        <v>927</v>
      </c>
      <c r="I220" s="16" t="s">
        <v>952</v>
      </c>
      <c r="J220" s="20" t="s">
        <v>185</v>
      </c>
      <c r="K220" s="16">
        <v>20</v>
      </c>
      <c r="L220" s="87">
        <v>0</v>
      </c>
      <c r="M220" s="88">
        <f t="shared" si="10"/>
        <v>0</v>
      </c>
      <c r="N220" s="17" t="s">
        <v>953</v>
      </c>
      <c r="O220" s="16">
        <v>1</v>
      </c>
      <c r="P220" s="16">
        <v>2</v>
      </c>
      <c r="Q220" s="89" t="str">
        <f t="shared" si="8"/>
        <v>BAJO</v>
      </c>
      <c r="R220" s="15" t="s">
        <v>954</v>
      </c>
      <c r="S220" s="15"/>
    </row>
    <row r="221" spans="1:19" s="91" customFormat="1" ht="60" x14ac:dyDescent="0.25">
      <c r="A221" s="15" t="s">
        <v>108</v>
      </c>
      <c r="B221" s="15" t="s">
        <v>20</v>
      </c>
      <c r="C221" s="15" t="s">
        <v>65</v>
      </c>
      <c r="D221" s="15" t="s">
        <v>88</v>
      </c>
      <c r="E221" s="61" t="s">
        <v>955</v>
      </c>
      <c r="F221" s="63" t="s">
        <v>250</v>
      </c>
      <c r="G221" s="63" t="s">
        <v>251</v>
      </c>
      <c r="H221" s="127" t="s">
        <v>1538</v>
      </c>
      <c r="I221" s="15" t="s">
        <v>253</v>
      </c>
      <c r="J221" s="20" t="s">
        <v>178</v>
      </c>
      <c r="K221" s="16">
        <v>10</v>
      </c>
      <c r="L221" s="87"/>
      <c r="M221" s="88">
        <f t="shared" si="10"/>
        <v>0</v>
      </c>
      <c r="N221" s="17" t="s">
        <v>254</v>
      </c>
      <c r="O221" s="16">
        <v>2</v>
      </c>
      <c r="P221" s="16">
        <v>2</v>
      </c>
      <c r="Q221" s="89" t="str">
        <f t="shared" si="8"/>
        <v>MEDIO</v>
      </c>
      <c r="R221" s="127" t="s">
        <v>1422</v>
      </c>
      <c r="S221" s="15"/>
    </row>
    <row r="222" spans="1:19" s="91" customFormat="1" ht="60" x14ac:dyDescent="0.25">
      <c r="A222" s="15" t="s">
        <v>108</v>
      </c>
      <c r="B222" s="15" t="s">
        <v>20</v>
      </c>
      <c r="C222" s="15" t="s">
        <v>65</v>
      </c>
      <c r="D222" s="15" t="s">
        <v>88</v>
      </c>
      <c r="E222" s="61" t="s">
        <v>955</v>
      </c>
      <c r="F222" s="64" t="s">
        <v>956</v>
      </c>
      <c r="G222" s="63" t="s">
        <v>957</v>
      </c>
      <c r="H222" s="15" t="s">
        <v>257</v>
      </c>
      <c r="I222" s="15" t="s">
        <v>258</v>
      </c>
      <c r="J222" s="20" t="s">
        <v>342</v>
      </c>
      <c r="K222" s="16">
        <v>10</v>
      </c>
      <c r="L222" s="87"/>
      <c r="M222" s="88">
        <f t="shared" si="10"/>
        <v>0</v>
      </c>
      <c r="N222" s="17" t="s">
        <v>260</v>
      </c>
      <c r="O222" s="16">
        <v>1</v>
      </c>
      <c r="P222" s="16">
        <v>1</v>
      </c>
      <c r="Q222" s="89" t="str">
        <f t="shared" si="8"/>
        <v>BAJO</v>
      </c>
      <c r="R222" s="15" t="s">
        <v>261</v>
      </c>
      <c r="S222" s="15" t="s">
        <v>958</v>
      </c>
    </row>
    <row r="223" spans="1:19" s="91" customFormat="1" ht="90" x14ac:dyDescent="0.25">
      <c r="A223" s="15" t="s">
        <v>108</v>
      </c>
      <c r="B223" s="15" t="s">
        <v>20</v>
      </c>
      <c r="C223" s="15" t="s">
        <v>65</v>
      </c>
      <c r="D223" s="15" t="s">
        <v>83</v>
      </c>
      <c r="E223" s="61" t="s">
        <v>955</v>
      </c>
      <c r="F223" s="64" t="s">
        <v>264</v>
      </c>
      <c r="G223" s="127" t="s">
        <v>1423</v>
      </c>
      <c r="H223" s="15" t="s">
        <v>265</v>
      </c>
      <c r="I223" s="15" t="s">
        <v>266</v>
      </c>
      <c r="J223" s="20" t="s">
        <v>376</v>
      </c>
      <c r="K223" s="16">
        <v>10</v>
      </c>
      <c r="L223" s="87"/>
      <c r="M223" s="88">
        <f t="shared" si="10"/>
        <v>0</v>
      </c>
      <c r="N223" s="17" t="s">
        <v>267</v>
      </c>
      <c r="O223" s="16">
        <v>2</v>
      </c>
      <c r="P223" s="16">
        <v>3</v>
      </c>
      <c r="Q223" s="89" t="str">
        <f t="shared" si="8"/>
        <v>ALTO</v>
      </c>
      <c r="R223" s="127" t="s">
        <v>1424</v>
      </c>
      <c r="S223" s="15"/>
    </row>
    <row r="224" spans="1:19" s="91" customFormat="1" ht="75" x14ac:dyDescent="0.25">
      <c r="A224" s="15" t="s">
        <v>108</v>
      </c>
      <c r="B224" s="15" t="s">
        <v>20</v>
      </c>
      <c r="C224" s="15" t="s">
        <v>66</v>
      </c>
      <c r="D224" s="15" t="s">
        <v>84</v>
      </c>
      <c r="E224" s="61" t="s">
        <v>955</v>
      </c>
      <c r="F224" s="64" t="s">
        <v>268</v>
      </c>
      <c r="G224" s="63" t="s">
        <v>269</v>
      </c>
      <c r="H224" s="15" t="s">
        <v>959</v>
      </c>
      <c r="I224" s="22" t="s">
        <v>271</v>
      </c>
      <c r="J224" s="20" t="s">
        <v>376</v>
      </c>
      <c r="K224" s="16">
        <v>10</v>
      </c>
      <c r="L224" s="87"/>
      <c r="M224" s="88">
        <f t="shared" si="10"/>
        <v>0</v>
      </c>
      <c r="N224" s="17" t="s">
        <v>272</v>
      </c>
      <c r="O224" s="16">
        <v>2</v>
      </c>
      <c r="P224" s="16">
        <v>3</v>
      </c>
      <c r="Q224" s="89" t="str">
        <f t="shared" si="8"/>
        <v>ALTO</v>
      </c>
      <c r="R224" s="15" t="s">
        <v>273</v>
      </c>
      <c r="S224" s="15"/>
    </row>
    <row r="225" spans="1:22" s="91" customFormat="1" ht="120" x14ac:dyDescent="0.25">
      <c r="A225" s="15" t="s">
        <v>55</v>
      </c>
      <c r="B225" s="15" t="s">
        <v>59</v>
      </c>
      <c r="C225" s="15" t="s">
        <v>70</v>
      </c>
      <c r="D225" s="15" t="s">
        <v>94</v>
      </c>
      <c r="E225" s="61" t="s">
        <v>955</v>
      </c>
      <c r="F225" s="64" t="s">
        <v>274</v>
      </c>
      <c r="G225" s="63" t="s">
        <v>275</v>
      </c>
      <c r="H225" s="15" t="s">
        <v>378</v>
      </c>
      <c r="I225" s="15" t="s">
        <v>277</v>
      </c>
      <c r="J225" s="20" t="s">
        <v>178</v>
      </c>
      <c r="K225" s="16">
        <v>15</v>
      </c>
      <c r="L225" s="87"/>
      <c r="M225" s="88">
        <f t="shared" si="10"/>
        <v>0</v>
      </c>
      <c r="N225" s="17" t="s">
        <v>278</v>
      </c>
      <c r="O225" s="16">
        <v>2</v>
      </c>
      <c r="P225" s="16">
        <v>3</v>
      </c>
      <c r="Q225" s="89" t="str">
        <f t="shared" si="8"/>
        <v>ALTO</v>
      </c>
      <c r="R225" s="127" t="s">
        <v>1425</v>
      </c>
      <c r="S225" s="15"/>
    </row>
    <row r="226" spans="1:22" s="91" customFormat="1" ht="75" x14ac:dyDescent="0.25">
      <c r="A226" s="15" t="s">
        <v>110</v>
      </c>
      <c r="B226" s="15" t="s">
        <v>60</v>
      </c>
      <c r="C226" s="15" t="s">
        <v>71</v>
      </c>
      <c r="D226" s="15" t="s">
        <v>99</v>
      </c>
      <c r="E226" s="61" t="s">
        <v>955</v>
      </c>
      <c r="F226" s="64" t="s">
        <v>279</v>
      </c>
      <c r="G226" s="63" t="s">
        <v>280</v>
      </c>
      <c r="H226" s="15" t="s">
        <v>281</v>
      </c>
      <c r="I226" s="15" t="s">
        <v>282</v>
      </c>
      <c r="J226" s="141" t="s">
        <v>157</v>
      </c>
      <c r="K226" s="16">
        <v>15</v>
      </c>
      <c r="L226" s="87"/>
      <c r="M226" s="88">
        <f t="shared" si="10"/>
        <v>0</v>
      </c>
      <c r="N226" s="17" t="s">
        <v>283</v>
      </c>
      <c r="O226" s="16">
        <v>2</v>
      </c>
      <c r="P226" s="16">
        <v>3</v>
      </c>
      <c r="Q226" s="89" t="str">
        <f t="shared" si="8"/>
        <v>ALTO</v>
      </c>
      <c r="R226" s="15" t="s">
        <v>284</v>
      </c>
      <c r="S226" s="15"/>
    </row>
    <row r="227" spans="1:22" s="91" customFormat="1" ht="45" x14ac:dyDescent="0.25">
      <c r="A227" s="15" t="s">
        <v>110</v>
      </c>
      <c r="B227" s="15" t="s">
        <v>61</v>
      </c>
      <c r="C227" s="15" t="s">
        <v>74</v>
      </c>
      <c r="D227" s="15" t="s">
        <v>102</v>
      </c>
      <c r="E227" s="61" t="s">
        <v>955</v>
      </c>
      <c r="F227" s="64" t="s">
        <v>285</v>
      </c>
      <c r="G227" s="63" t="s">
        <v>286</v>
      </c>
      <c r="H227" s="15" t="s">
        <v>287</v>
      </c>
      <c r="I227" s="15" t="s">
        <v>288</v>
      </c>
      <c r="J227" s="20" t="s">
        <v>178</v>
      </c>
      <c r="K227" s="16">
        <v>10</v>
      </c>
      <c r="L227" s="87"/>
      <c r="M227" s="88">
        <f t="shared" si="10"/>
        <v>0</v>
      </c>
      <c r="N227" s="17" t="s">
        <v>289</v>
      </c>
      <c r="O227" s="16">
        <v>2</v>
      </c>
      <c r="P227" s="16">
        <v>2</v>
      </c>
      <c r="Q227" s="89" t="str">
        <f t="shared" si="8"/>
        <v>MEDIO</v>
      </c>
      <c r="R227" s="15" t="s">
        <v>290</v>
      </c>
      <c r="S227" s="15"/>
    </row>
    <row r="228" spans="1:22" s="91" customFormat="1" ht="60" x14ac:dyDescent="0.25">
      <c r="A228" s="15" t="s">
        <v>108</v>
      </c>
      <c r="B228" s="15" t="s">
        <v>20</v>
      </c>
      <c r="C228" s="15" t="s">
        <v>65</v>
      </c>
      <c r="D228" s="15" t="s">
        <v>88</v>
      </c>
      <c r="E228" s="61" t="s">
        <v>955</v>
      </c>
      <c r="F228" s="64" t="s">
        <v>1387</v>
      </c>
      <c r="G228" s="63" t="s">
        <v>251</v>
      </c>
      <c r="H228" s="127" t="s">
        <v>291</v>
      </c>
      <c r="I228" s="15" t="s">
        <v>960</v>
      </c>
      <c r="J228" s="20" t="s">
        <v>758</v>
      </c>
      <c r="K228" s="16">
        <v>10</v>
      </c>
      <c r="L228" s="87"/>
      <c r="M228" s="88">
        <f t="shared" si="10"/>
        <v>0</v>
      </c>
      <c r="N228" s="17" t="s">
        <v>292</v>
      </c>
      <c r="O228" s="16">
        <v>1</v>
      </c>
      <c r="P228" s="16">
        <v>2</v>
      </c>
      <c r="Q228" s="89" t="str">
        <f t="shared" si="8"/>
        <v>BAJO</v>
      </c>
      <c r="R228" s="127" t="s">
        <v>1427</v>
      </c>
      <c r="S228" s="15"/>
    </row>
    <row r="229" spans="1:22" s="91" customFormat="1" ht="60" x14ac:dyDescent="0.25">
      <c r="A229" s="15" t="s">
        <v>108</v>
      </c>
      <c r="B229" s="15" t="s">
        <v>20</v>
      </c>
      <c r="C229" s="15" t="s">
        <v>65</v>
      </c>
      <c r="D229" s="15" t="s">
        <v>88</v>
      </c>
      <c r="E229" s="61" t="s">
        <v>955</v>
      </c>
      <c r="F229" s="74" t="s">
        <v>961</v>
      </c>
      <c r="G229" s="127" t="s">
        <v>1539</v>
      </c>
      <c r="H229" s="15" t="s">
        <v>962</v>
      </c>
      <c r="I229" s="15" t="s">
        <v>963</v>
      </c>
      <c r="J229" s="20" t="s">
        <v>249</v>
      </c>
      <c r="K229" s="16">
        <v>10</v>
      </c>
      <c r="L229" s="87"/>
      <c r="M229" s="88">
        <f t="shared" si="10"/>
        <v>0</v>
      </c>
      <c r="N229" s="17" t="s">
        <v>292</v>
      </c>
      <c r="O229" s="16">
        <v>2</v>
      </c>
      <c r="P229" s="16">
        <v>3</v>
      </c>
      <c r="Q229" s="89" t="str">
        <f t="shared" si="8"/>
        <v>ALTO</v>
      </c>
      <c r="R229" s="15" t="s">
        <v>964</v>
      </c>
      <c r="S229" s="15"/>
    </row>
    <row r="230" spans="1:22" s="91" customFormat="1" ht="60" x14ac:dyDescent="0.25">
      <c r="A230" s="48" t="s">
        <v>110</v>
      </c>
      <c r="B230" s="48" t="s">
        <v>60</v>
      </c>
      <c r="C230" s="48" t="s">
        <v>71</v>
      </c>
      <c r="D230" s="15" t="s">
        <v>101</v>
      </c>
      <c r="E230" s="73" t="s">
        <v>965</v>
      </c>
      <c r="F230" s="49" t="s">
        <v>1540</v>
      </c>
      <c r="G230" s="50" t="s">
        <v>1541</v>
      </c>
      <c r="H230" s="48" t="s">
        <v>966</v>
      </c>
      <c r="I230" s="140" t="s">
        <v>1542</v>
      </c>
      <c r="J230" s="54">
        <v>43678</v>
      </c>
      <c r="K230" s="48">
        <v>20</v>
      </c>
      <c r="L230" s="100"/>
      <c r="M230" s="101">
        <f t="shared" si="10"/>
        <v>0</v>
      </c>
      <c r="N230" s="108" t="s">
        <v>967</v>
      </c>
      <c r="O230" s="16">
        <v>1</v>
      </c>
      <c r="P230" s="16">
        <v>2</v>
      </c>
      <c r="Q230" s="89" t="str">
        <f t="shared" si="8"/>
        <v>BAJO</v>
      </c>
      <c r="R230" s="140" t="s">
        <v>1543</v>
      </c>
      <c r="S230" s="48"/>
    </row>
    <row r="231" spans="1:22" s="91" customFormat="1" ht="60" x14ac:dyDescent="0.25">
      <c r="A231" s="48" t="s">
        <v>108</v>
      </c>
      <c r="B231" s="48" t="s">
        <v>20</v>
      </c>
      <c r="C231" s="48" t="s">
        <v>67</v>
      </c>
      <c r="D231" s="15" t="s">
        <v>85</v>
      </c>
      <c r="E231" s="73" t="s">
        <v>965</v>
      </c>
      <c r="F231" s="52" t="s">
        <v>968</v>
      </c>
      <c r="G231" s="73" t="s">
        <v>969</v>
      </c>
      <c r="H231" s="140" t="s">
        <v>1544</v>
      </c>
      <c r="I231" s="48" t="s">
        <v>970</v>
      </c>
      <c r="J231" s="54">
        <v>43800</v>
      </c>
      <c r="K231" s="48">
        <v>20</v>
      </c>
      <c r="L231" s="100"/>
      <c r="M231" s="101">
        <f t="shared" si="10"/>
        <v>0</v>
      </c>
      <c r="N231" s="108" t="s">
        <v>971</v>
      </c>
      <c r="O231" s="16">
        <v>2</v>
      </c>
      <c r="P231" s="16">
        <v>2</v>
      </c>
      <c r="Q231" s="89" t="str">
        <f t="shared" si="8"/>
        <v>MEDIO</v>
      </c>
      <c r="R231" s="140" t="s">
        <v>1545</v>
      </c>
      <c r="S231" s="48"/>
    </row>
    <row r="232" spans="1:22" s="91" customFormat="1" ht="75" x14ac:dyDescent="0.25">
      <c r="A232" s="48" t="s">
        <v>108</v>
      </c>
      <c r="B232" s="48" t="s">
        <v>20</v>
      </c>
      <c r="C232" s="48" t="s">
        <v>67</v>
      </c>
      <c r="D232" s="15" t="s">
        <v>34</v>
      </c>
      <c r="E232" s="73" t="s">
        <v>965</v>
      </c>
      <c r="F232" s="52" t="s">
        <v>972</v>
      </c>
      <c r="G232" s="73" t="s">
        <v>973</v>
      </c>
      <c r="H232" s="140" t="s">
        <v>1546</v>
      </c>
      <c r="I232" s="140" t="s">
        <v>1547</v>
      </c>
      <c r="J232" s="54" t="s">
        <v>178</v>
      </c>
      <c r="K232" s="48">
        <v>20</v>
      </c>
      <c r="L232" s="100"/>
      <c r="M232" s="101">
        <f t="shared" si="10"/>
        <v>0</v>
      </c>
      <c r="N232" s="142" t="s">
        <v>1548</v>
      </c>
      <c r="O232" s="16">
        <v>1</v>
      </c>
      <c r="P232" s="16">
        <v>2</v>
      </c>
      <c r="Q232" s="89" t="str">
        <f t="shared" si="8"/>
        <v>BAJO</v>
      </c>
      <c r="R232" s="48" t="s">
        <v>974</v>
      </c>
      <c r="S232" s="48"/>
    </row>
    <row r="233" spans="1:22" s="91" customFormat="1" ht="45" x14ac:dyDescent="0.25">
      <c r="A233" s="48" t="s">
        <v>108</v>
      </c>
      <c r="B233" s="48" t="s">
        <v>20</v>
      </c>
      <c r="C233" s="48" t="s">
        <v>67</v>
      </c>
      <c r="D233" s="15" t="s">
        <v>85</v>
      </c>
      <c r="E233" s="73" t="s">
        <v>965</v>
      </c>
      <c r="F233" s="52" t="s">
        <v>975</v>
      </c>
      <c r="G233" s="73" t="s">
        <v>976</v>
      </c>
      <c r="H233" s="48" t="s">
        <v>977</v>
      </c>
      <c r="I233" s="48" t="s">
        <v>978</v>
      </c>
      <c r="J233" s="54" t="s">
        <v>178</v>
      </c>
      <c r="K233" s="48">
        <v>20</v>
      </c>
      <c r="L233" s="100"/>
      <c r="M233" s="101">
        <f t="shared" si="10"/>
        <v>0</v>
      </c>
      <c r="N233" s="108" t="s">
        <v>979</v>
      </c>
      <c r="O233" s="16">
        <v>2</v>
      </c>
      <c r="P233" s="16">
        <v>2</v>
      </c>
      <c r="Q233" s="89" t="str">
        <f t="shared" si="8"/>
        <v>MEDIO</v>
      </c>
      <c r="R233" s="48" t="s">
        <v>974</v>
      </c>
      <c r="S233" s="48"/>
    </row>
    <row r="234" spans="1:22" s="91" customFormat="1" ht="75" x14ac:dyDescent="0.25">
      <c r="A234" s="48" t="s">
        <v>108</v>
      </c>
      <c r="B234" s="48" t="s">
        <v>21</v>
      </c>
      <c r="C234" s="48" t="s">
        <v>25</v>
      </c>
      <c r="D234" s="15" t="s">
        <v>85</v>
      </c>
      <c r="E234" s="73" t="s">
        <v>965</v>
      </c>
      <c r="F234" s="52" t="s">
        <v>980</v>
      </c>
      <c r="G234" s="140" t="s">
        <v>1549</v>
      </c>
      <c r="H234" s="48" t="s">
        <v>981</v>
      </c>
      <c r="I234" s="140" t="s">
        <v>1550</v>
      </c>
      <c r="J234" s="54">
        <v>43739</v>
      </c>
      <c r="K234" s="48">
        <v>20</v>
      </c>
      <c r="L234" s="100"/>
      <c r="M234" s="101">
        <f t="shared" si="10"/>
        <v>0</v>
      </c>
      <c r="N234" s="142" t="s">
        <v>1551</v>
      </c>
      <c r="O234" s="16">
        <v>2</v>
      </c>
      <c r="P234" s="16">
        <v>1</v>
      </c>
      <c r="Q234" s="89" t="str">
        <f t="shared" si="8"/>
        <v>BAJO</v>
      </c>
      <c r="R234" s="48" t="s">
        <v>982</v>
      </c>
      <c r="S234" s="48"/>
    </row>
    <row r="235" spans="1:22" s="91" customFormat="1" ht="105" x14ac:dyDescent="0.25">
      <c r="A235" s="15" t="s">
        <v>151</v>
      </c>
      <c r="B235" s="15" t="s">
        <v>983</v>
      </c>
      <c r="C235" s="15" t="s">
        <v>984</v>
      </c>
      <c r="D235" s="15" t="s">
        <v>985</v>
      </c>
      <c r="E235" s="61" t="s">
        <v>986</v>
      </c>
      <c r="F235" s="55" t="s">
        <v>987</v>
      </c>
      <c r="G235" s="56" t="s">
        <v>988</v>
      </c>
      <c r="H235" s="24" t="s">
        <v>989</v>
      </c>
      <c r="I235" s="109" t="s">
        <v>990</v>
      </c>
      <c r="J235" s="20" t="s">
        <v>178</v>
      </c>
      <c r="K235" s="16">
        <v>10</v>
      </c>
      <c r="L235" s="87">
        <v>0</v>
      </c>
      <c r="M235" s="88">
        <v>0</v>
      </c>
      <c r="N235" s="126" t="s">
        <v>1552</v>
      </c>
      <c r="O235" s="16">
        <v>1</v>
      </c>
      <c r="P235" s="16">
        <v>2</v>
      </c>
      <c r="Q235" s="89" t="s">
        <v>991</v>
      </c>
      <c r="R235" s="15" t="s">
        <v>992</v>
      </c>
      <c r="S235" s="15"/>
    </row>
    <row r="236" spans="1:22" s="91" customFormat="1" ht="120" x14ac:dyDescent="0.25">
      <c r="A236" s="15" t="s">
        <v>151</v>
      </c>
      <c r="B236" s="15" t="s">
        <v>983</v>
      </c>
      <c r="C236" s="15" t="s">
        <v>984</v>
      </c>
      <c r="D236" s="15" t="s">
        <v>985</v>
      </c>
      <c r="E236" s="61" t="s">
        <v>986</v>
      </c>
      <c r="F236" s="61" t="s">
        <v>993</v>
      </c>
      <c r="G236" s="75" t="s">
        <v>994</v>
      </c>
      <c r="H236" s="15" t="s">
        <v>995</v>
      </c>
      <c r="I236" s="15" t="s">
        <v>996</v>
      </c>
      <c r="J236" s="20" t="s">
        <v>178</v>
      </c>
      <c r="K236" s="16">
        <v>30</v>
      </c>
      <c r="L236" s="87">
        <v>0</v>
      </c>
      <c r="M236" s="88">
        <v>0</v>
      </c>
      <c r="N236" s="17" t="s">
        <v>997</v>
      </c>
      <c r="O236" s="16">
        <v>2</v>
      </c>
      <c r="P236" s="16">
        <v>3</v>
      </c>
      <c r="Q236" s="89" t="s">
        <v>998</v>
      </c>
      <c r="R236" s="15" t="s">
        <v>999</v>
      </c>
      <c r="S236" s="15"/>
    </row>
    <row r="237" spans="1:22" s="91" customFormat="1" ht="105" x14ac:dyDescent="0.25">
      <c r="A237" s="15" t="s">
        <v>151</v>
      </c>
      <c r="B237" s="15" t="s">
        <v>983</v>
      </c>
      <c r="C237" s="15" t="s">
        <v>984</v>
      </c>
      <c r="D237" s="15" t="s">
        <v>985</v>
      </c>
      <c r="E237" s="61" t="s">
        <v>986</v>
      </c>
      <c r="F237" s="61" t="s">
        <v>1000</v>
      </c>
      <c r="G237" s="63" t="s">
        <v>1001</v>
      </c>
      <c r="H237" s="127" t="s">
        <v>1553</v>
      </c>
      <c r="I237" s="15" t="s">
        <v>1002</v>
      </c>
      <c r="J237" s="20" t="s">
        <v>178</v>
      </c>
      <c r="K237" s="16">
        <v>15</v>
      </c>
      <c r="L237" s="87">
        <v>0</v>
      </c>
      <c r="M237" s="88">
        <v>0</v>
      </c>
      <c r="N237" s="17" t="s">
        <v>1003</v>
      </c>
      <c r="O237" s="16">
        <v>1</v>
      </c>
      <c r="P237" s="16">
        <v>2</v>
      </c>
      <c r="Q237" s="89" t="s">
        <v>991</v>
      </c>
      <c r="R237" s="127" t="s">
        <v>1554</v>
      </c>
      <c r="S237" s="15"/>
    </row>
    <row r="238" spans="1:22" s="91" customFormat="1" ht="120" x14ac:dyDescent="0.25">
      <c r="A238" s="15" t="s">
        <v>151</v>
      </c>
      <c r="B238" s="15" t="s">
        <v>983</v>
      </c>
      <c r="C238" s="15" t="s">
        <v>984</v>
      </c>
      <c r="D238" s="15" t="s">
        <v>985</v>
      </c>
      <c r="E238" s="61" t="s">
        <v>986</v>
      </c>
      <c r="F238" s="61" t="s">
        <v>1004</v>
      </c>
      <c r="G238" s="63" t="s">
        <v>1005</v>
      </c>
      <c r="H238" s="15" t="s">
        <v>1006</v>
      </c>
      <c r="I238" s="15" t="s">
        <v>1007</v>
      </c>
      <c r="J238" s="20" t="s">
        <v>1008</v>
      </c>
      <c r="K238" s="16">
        <v>30</v>
      </c>
      <c r="L238" s="87">
        <v>0</v>
      </c>
      <c r="M238" s="88">
        <v>0</v>
      </c>
      <c r="N238" s="17" t="s">
        <v>1009</v>
      </c>
      <c r="O238" s="16">
        <v>1</v>
      </c>
      <c r="P238" s="16">
        <v>2</v>
      </c>
      <c r="Q238" s="89" t="s">
        <v>991</v>
      </c>
      <c r="R238" s="15" t="s">
        <v>1010</v>
      </c>
      <c r="S238" s="15"/>
    </row>
    <row r="239" spans="1:22" s="91" customFormat="1" ht="105" x14ac:dyDescent="0.25">
      <c r="A239" s="15" t="s">
        <v>151</v>
      </c>
      <c r="B239" s="15" t="s">
        <v>983</v>
      </c>
      <c r="C239" s="15" t="s">
        <v>984</v>
      </c>
      <c r="D239" s="15" t="s">
        <v>985</v>
      </c>
      <c r="E239" s="61" t="s">
        <v>986</v>
      </c>
      <c r="F239" s="61" t="s">
        <v>1011</v>
      </c>
      <c r="G239" s="63" t="s">
        <v>1012</v>
      </c>
      <c r="H239" s="75" t="s">
        <v>989</v>
      </c>
      <c r="I239" s="15" t="s">
        <v>1013</v>
      </c>
      <c r="J239" s="20" t="s">
        <v>178</v>
      </c>
      <c r="K239" s="16">
        <v>15</v>
      </c>
      <c r="L239" s="87">
        <v>0</v>
      </c>
      <c r="M239" s="88">
        <v>0</v>
      </c>
      <c r="N239" s="17" t="s">
        <v>1014</v>
      </c>
      <c r="O239" s="16">
        <v>1</v>
      </c>
      <c r="P239" s="16">
        <v>2</v>
      </c>
      <c r="Q239" s="89" t="s">
        <v>991</v>
      </c>
      <c r="R239" s="127" t="s">
        <v>1555</v>
      </c>
      <c r="S239" s="15"/>
    </row>
    <row r="240" spans="1:22" s="91" customFormat="1" ht="90" x14ac:dyDescent="0.25">
      <c r="A240" s="15" t="s">
        <v>1015</v>
      </c>
      <c r="B240" s="15" t="s">
        <v>62</v>
      </c>
      <c r="C240" s="15" t="s">
        <v>77</v>
      </c>
      <c r="D240" s="15" t="s">
        <v>105</v>
      </c>
      <c r="E240" s="61" t="s">
        <v>1016</v>
      </c>
      <c r="F240" s="61" t="s">
        <v>1017</v>
      </c>
      <c r="G240" s="43" t="s">
        <v>1018</v>
      </c>
      <c r="H240" s="16" t="s">
        <v>1019</v>
      </c>
      <c r="I240" s="16" t="s">
        <v>1020</v>
      </c>
      <c r="J240" s="20" t="s">
        <v>1021</v>
      </c>
      <c r="K240" s="16">
        <v>20</v>
      </c>
      <c r="L240" s="87"/>
      <c r="M240" s="88">
        <f t="shared" ref="M240:M256" si="11">(K240*(L240/100))</f>
        <v>0</v>
      </c>
      <c r="N240" s="17" t="s">
        <v>1022</v>
      </c>
      <c r="O240" s="16">
        <v>1</v>
      </c>
      <c r="P240" s="16">
        <v>1</v>
      </c>
      <c r="Q240" s="89" t="str">
        <f t="shared" ref="Q240:Q256" si="12">IF($O240*$P240&lt;=0,"",(IF($O240*$P240=9,"ALTO",IF($O240*$P240=6,"ALTO",IF($O240*$P240=4,"MEDIO",IF($O240*$P240=3,"MEDIO",IF($O240*$P240=2,"BAJO",IF($O240*$P240=1,"BAJO",0))))))))</f>
        <v>BAJO</v>
      </c>
      <c r="R240" s="15" t="s">
        <v>1023</v>
      </c>
      <c r="S240" s="15"/>
      <c r="T240" s="89"/>
      <c r="U240" s="15"/>
      <c r="V240" s="15"/>
    </row>
    <row r="241" spans="1:22" s="91" customFormat="1" ht="75" x14ac:dyDescent="0.25">
      <c r="A241" s="15" t="s">
        <v>108</v>
      </c>
      <c r="B241" s="15" t="s">
        <v>20</v>
      </c>
      <c r="C241" s="15" t="s">
        <v>66</v>
      </c>
      <c r="D241" s="15" t="s">
        <v>84</v>
      </c>
      <c r="E241" s="61" t="s">
        <v>1016</v>
      </c>
      <c r="F241" s="62" t="s">
        <v>1024</v>
      </c>
      <c r="G241" s="127" t="s">
        <v>1556</v>
      </c>
      <c r="H241" s="16" t="s">
        <v>1025</v>
      </c>
      <c r="I241" s="16" t="s">
        <v>1026</v>
      </c>
      <c r="J241" s="20" t="s">
        <v>185</v>
      </c>
      <c r="K241" s="16">
        <v>20</v>
      </c>
      <c r="L241" s="87"/>
      <c r="M241" s="88">
        <f t="shared" si="11"/>
        <v>0</v>
      </c>
      <c r="N241" s="17" t="s">
        <v>1027</v>
      </c>
      <c r="O241" s="16">
        <v>1</v>
      </c>
      <c r="P241" s="16">
        <v>2</v>
      </c>
      <c r="Q241" s="89" t="str">
        <f t="shared" si="12"/>
        <v>BAJO</v>
      </c>
      <c r="R241" s="15" t="s">
        <v>1028</v>
      </c>
      <c r="S241" s="15"/>
      <c r="T241" s="89"/>
      <c r="U241" s="15"/>
      <c r="V241" s="15"/>
    </row>
    <row r="242" spans="1:22" s="91" customFormat="1" ht="75" x14ac:dyDescent="0.25">
      <c r="A242" s="15" t="s">
        <v>1015</v>
      </c>
      <c r="B242" s="15" t="s">
        <v>63</v>
      </c>
      <c r="C242" s="15" t="s">
        <v>78</v>
      </c>
      <c r="D242" s="15" t="s">
        <v>106</v>
      </c>
      <c r="E242" s="61" t="s">
        <v>1016</v>
      </c>
      <c r="F242" s="62" t="s">
        <v>1029</v>
      </c>
      <c r="G242" s="63" t="s">
        <v>1030</v>
      </c>
      <c r="H242" s="16" t="s">
        <v>1031</v>
      </c>
      <c r="I242" s="16" t="s">
        <v>1032</v>
      </c>
      <c r="J242" s="20" t="s">
        <v>178</v>
      </c>
      <c r="K242" s="16">
        <v>20</v>
      </c>
      <c r="L242" s="87"/>
      <c r="M242" s="88">
        <f t="shared" si="11"/>
        <v>0</v>
      </c>
      <c r="N242" s="17" t="s">
        <v>1033</v>
      </c>
      <c r="O242" s="16">
        <v>2</v>
      </c>
      <c r="P242" s="16">
        <v>3</v>
      </c>
      <c r="Q242" s="89" t="str">
        <f t="shared" si="12"/>
        <v>ALTO</v>
      </c>
      <c r="R242" s="15" t="s">
        <v>1034</v>
      </c>
      <c r="S242" s="15"/>
      <c r="T242" s="89"/>
      <c r="U242" s="15"/>
      <c r="V242" s="15"/>
    </row>
    <row r="243" spans="1:22" s="91" customFormat="1" ht="60" x14ac:dyDescent="0.25">
      <c r="A243" s="15" t="s">
        <v>108</v>
      </c>
      <c r="B243" s="15" t="s">
        <v>20</v>
      </c>
      <c r="C243" s="15" t="s">
        <v>25</v>
      </c>
      <c r="D243" s="15" t="s">
        <v>86</v>
      </c>
      <c r="E243" s="61" t="s">
        <v>1016</v>
      </c>
      <c r="F243" s="62" t="s">
        <v>1035</v>
      </c>
      <c r="G243" s="63" t="s">
        <v>1036</v>
      </c>
      <c r="H243" s="16" t="s">
        <v>1037</v>
      </c>
      <c r="I243" s="16" t="s">
        <v>1038</v>
      </c>
      <c r="J243" s="20" t="s">
        <v>178</v>
      </c>
      <c r="K243" s="16">
        <v>20</v>
      </c>
      <c r="L243" s="87"/>
      <c r="M243" s="88">
        <f t="shared" si="11"/>
        <v>0</v>
      </c>
      <c r="N243" s="17" t="s">
        <v>1039</v>
      </c>
      <c r="O243" s="16">
        <v>2</v>
      </c>
      <c r="P243" s="16">
        <v>2</v>
      </c>
      <c r="Q243" s="89" t="str">
        <f t="shared" si="12"/>
        <v>MEDIO</v>
      </c>
      <c r="R243" s="15" t="s">
        <v>1040</v>
      </c>
      <c r="S243" s="15"/>
      <c r="T243" s="89"/>
      <c r="U243" s="15"/>
      <c r="V243" s="15"/>
    </row>
    <row r="244" spans="1:22" s="91" customFormat="1" ht="90" x14ac:dyDescent="0.25">
      <c r="A244" s="15" t="s">
        <v>1015</v>
      </c>
      <c r="B244" s="15" t="s">
        <v>62</v>
      </c>
      <c r="C244" s="15" t="s">
        <v>77</v>
      </c>
      <c r="D244" s="15" t="s">
        <v>105</v>
      </c>
      <c r="E244" s="61" t="s">
        <v>1016</v>
      </c>
      <c r="F244" s="62" t="s">
        <v>1041</v>
      </c>
      <c r="G244" s="63" t="s">
        <v>1042</v>
      </c>
      <c r="H244" s="16" t="s">
        <v>1043</v>
      </c>
      <c r="I244" s="16" t="s">
        <v>1044</v>
      </c>
      <c r="J244" s="20" t="s">
        <v>178</v>
      </c>
      <c r="K244" s="16">
        <v>20</v>
      </c>
      <c r="L244" s="87"/>
      <c r="M244" s="88">
        <f t="shared" si="11"/>
        <v>0</v>
      </c>
      <c r="N244" s="17" t="s">
        <v>1045</v>
      </c>
      <c r="O244" s="16">
        <v>2</v>
      </c>
      <c r="P244" s="16">
        <v>3</v>
      </c>
      <c r="Q244" s="89" t="str">
        <f t="shared" si="12"/>
        <v>ALTO</v>
      </c>
      <c r="R244" s="15" t="s">
        <v>1046</v>
      </c>
      <c r="S244" s="15"/>
      <c r="T244" s="89"/>
      <c r="U244" s="15"/>
      <c r="V244" s="15"/>
    </row>
    <row r="245" spans="1:22" s="91" customFormat="1" ht="60" x14ac:dyDescent="0.25">
      <c r="A245" s="15" t="s">
        <v>151</v>
      </c>
      <c r="B245" s="15" t="s">
        <v>21</v>
      </c>
      <c r="C245" s="15" t="s">
        <v>25</v>
      </c>
      <c r="D245" s="15" t="s">
        <v>152</v>
      </c>
      <c r="E245" s="130" t="s">
        <v>1557</v>
      </c>
      <c r="F245" s="26" t="s">
        <v>1047</v>
      </c>
      <c r="G245" s="26" t="s">
        <v>1048</v>
      </c>
      <c r="H245" s="16" t="s">
        <v>1049</v>
      </c>
      <c r="I245" s="26" t="s">
        <v>1050</v>
      </c>
      <c r="J245" s="16" t="s">
        <v>178</v>
      </c>
      <c r="K245" s="16">
        <v>10</v>
      </c>
      <c r="L245" s="87"/>
      <c r="M245" s="88">
        <f t="shared" si="11"/>
        <v>0</v>
      </c>
      <c r="N245" s="15" t="s">
        <v>1051</v>
      </c>
      <c r="O245" s="16">
        <v>1</v>
      </c>
      <c r="P245" s="16">
        <v>3</v>
      </c>
      <c r="Q245" s="89" t="str">
        <f t="shared" si="12"/>
        <v>MEDIO</v>
      </c>
      <c r="R245" s="127" t="s">
        <v>1558</v>
      </c>
      <c r="S245" s="15"/>
    </row>
    <row r="246" spans="1:22" s="91" customFormat="1" ht="60" x14ac:dyDescent="0.25">
      <c r="A246" s="15" t="s">
        <v>151</v>
      </c>
      <c r="B246" s="15" t="s">
        <v>21</v>
      </c>
      <c r="C246" s="15" t="s">
        <v>25</v>
      </c>
      <c r="D246" s="15" t="s">
        <v>152</v>
      </c>
      <c r="E246" s="130" t="s">
        <v>1557</v>
      </c>
      <c r="F246" s="26" t="s">
        <v>1047</v>
      </c>
      <c r="G246" s="26" t="s">
        <v>1052</v>
      </c>
      <c r="H246" s="16" t="s">
        <v>1053</v>
      </c>
      <c r="I246" s="26" t="s">
        <v>1054</v>
      </c>
      <c r="J246" s="16" t="s">
        <v>178</v>
      </c>
      <c r="K246" s="16">
        <v>10</v>
      </c>
      <c r="L246" s="87"/>
      <c r="M246" s="88">
        <f t="shared" si="11"/>
        <v>0</v>
      </c>
      <c r="N246" s="15" t="s">
        <v>1055</v>
      </c>
      <c r="O246" s="16">
        <v>1</v>
      </c>
      <c r="P246" s="16">
        <v>3</v>
      </c>
      <c r="Q246" s="89" t="str">
        <f t="shared" si="12"/>
        <v>MEDIO</v>
      </c>
      <c r="R246" s="127" t="s">
        <v>1559</v>
      </c>
      <c r="S246" s="15"/>
    </row>
    <row r="247" spans="1:22" s="91" customFormat="1" ht="135" x14ac:dyDescent="0.25">
      <c r="A247" s="15" t="s">
        <v>151</v>
      </c>
      <c r="B247" s="15" t="s">
        <v>21</v>
      </c>
      <c r="C247" s="15" t="s">
        <v>25</v>
      </c>
      <c r="D247" s="15" t="s">
        <v>152</v>
      </c>
      <c r="E247" s="130" t="s">
        <v>1557</v>
      </c>
      <c r="F247" s="56" t="s">
        <v>1056</v>
      </c>
      <c r="G247" s="26" t="s">
        <v>1560</v>
      </c>
      <c r="H247" s="26" t="s">
        <v>1560</v>
      </c>
      <c r="I247" s="26" t="s">
        <v>1057</v>
      </c>
      <c r="J247" s="16" t="s">
        <v>178</v>
      </c>
      <c r="K247" s="16">
        <v>10</v>
      </c>
      <c r="L247" s="87"/>
      <c r="M247" s="88">
        <f t="shared" si="11"/>
        <v>0</v>
      </c>
      <c r="N247" s="15" t="s">
        <v>1058</v>
      </c>
      <c r="O247" s="16">
        <v>1</v>
      </c>
      <c r="P247" s="16">
        <v>1</v>
      </c>
      <c r="Q247" s="89" t="str">
        <f t="shared" si="12"/>
        <v>BAJO</v>
      </c>
      <c r="R247" s="127" t="s">
        <v>1561</v>
      </c>
      <c r="S247" s="15"/>
    </row>
    <row r="248" spans="1:22" s="91" customFormat="1" ht="90" x14ac:dyDescent="0.25">
      <c r="A248" s="15" t="s">
        <v>151</v>
      </c>
      <c r="B248" s="15" t="s">
        <v>21</v>
      </c>
      <c r="C248" s="15" t="s">
        <v>25</v>
      </c>
      <c r="D248" s="15" t="s">
        <v>152</v>
      </c>
      <c r="E248" s="130" t="s">
        <v>1557</v>
      </c>
      <c r="F248" s="56" t="s">
        <v>1056</v>
      </c>
      <c r="G248" s="26" t="s">
        <v>1562</v>
      </c>
      <c r="H248" s="16" t="s">
        <v>1059</v>
      </c>
      <c r="I248" s="26" t="s">
        <v>1060</v>
      </c>
      <c r="J248" s="16" t="s">
        <v>178</v>
      </c>
      <c r="K248" s="16">
        <v>20</v>
      </c>
      <c r="L248" s="87"/>
      <c r="M248" s="88">
        <f t="shared" si="11"/>
        <v>0</v>
      </c>
      <c r="N248" s="15" t="s">
        <v>1061</v>
      </c>
      <c r="O248" s="16">
        <v>1</v>
      </c>
      <c r="P248" s="16">
        <v>3</v>
      </c>
      <c r="Q248" s="89" t="str">
        <f t="shared" si="12"/>
        <v>MEDIO</v>
      </c>
      <c r="R248" s="15" t="s">
        <v>1062</v>
      </c>
      <c r="S248" s="16" t="s">
        <v>1063</v>
      </c>
    </row>
    <row r="249" spans="1:22" s="91" customFormat="1" ht="60" x14ac:dyDescent="0.25">
      <c r="A249" s="15" t="s">
        <v>151</v>
      </c>
      <c r="B249" s="15" t="s">
        <v>21</v>
      </c>
      <c r="C249" s="15" t="s">
        <v>25</v>
      </c>
      <c r="D249" s="15" t="s">
        <v>152</v>
      </c>
      <c r="E249" s="130" t="s">
        <v>1557</v>
      </c>
      <c r="F249" s="56" t="s">
        <v>1056</v>
      </c>
      <c r="G249" s="26" t="s">
        <v>1064</v>
      </c>
      <c r="H249" s="16" t="s">
        <v>1065</v>
      </c>
      <c r="I249" s="26" t="s">
        <v>1066</v>
      </c>
      <c r="J249" s="16" t="s">
        <v>601</v>
      </c>
      <c r="K249" s="16">
        <v>10</v>
      </c>
      <c r="L249" s="87"/>
      <c r="M249" s="88">
        <f t="shared" si="11"/>
        <v>0</v>
      </c>
      <c r="N249" s="15" t="s">
        <v>1067</v>
      </c>
      <c r="O249" s="16">
        <v>1</v>
      </c>
      <c r="P249" s="16">
        <v>1</v>
      </c>
      <c r="Q249" s="89" t="str">
        <f t="shared" si="12"/>
        <v>BAJO</v>
      </c>
      <c r="R249" s="127" t="s">
        <v>1563</v>
      </c>
      <c r="S249" s="15"/>
    </row>
    <row r="250" spans="1:22" s="91" customFormat="1" ht="60" x14ac:dyDescent="0.25">
      <c r="A250" s="15" t="s">
        <v>151</v>
      </c>
      <c r="B250" s="15" t="s">
        <v>21</v>
      </c>
      <c r="C250" s="15" t="s">
        <v>25</v>
      </c>
      <c r="D250" s="15" t="s">
        <v>152</v>
      </c>
      <c r="E250" s="130" t="s">
        <v>1557</v>
      </c>
      <c r="F250" s="56" t="s">
        <v>1068</v>
      </c>
      <c r="G250" s="56" t="s">
        <v>1069</v>
      </c>
      <c r="H250" s="16" t="s">
        <v>1070</v>
      </c>
      <c r="I250" s="56" t="s">
        <v>1071</v>
      </c>
      <c r="J250" s="16" t="s">
        <v>1072</v>
      </c>
      <c r="K250" s="16">
        <v>10</v>
      </c>
      <c r="L250" s="87"/>
      <c r="M250" s="88">
        <f t="shared" si="11"/>
        <v>0</v>
      </c>
      <c r="N250" s="127" t="s">
        <v>1564</v>
      </c>
      <c r="O250" s="16">
        <v>1</v>
      </c>
      <c r="P250" s="16">
        <v>3</v>
      </c>
      <c r="Q250" s="89" t="str">
        <f t="shared" si="12"/>
        <v>MEDIO</v>
      </c>
      <c r="R250" s="15" t="s">
        <v>1073</v>
      </c>
      <c r="S250" s="15"/>
    </row>
    <row r="251" spans="1:22" s="91" customFormat="1" ht="60" x14ac:dyDescent="0.25">
      <c r="A251" s="15" t="s">
        <v>151</v>
      </c>
      <c r="B251" s="15" t="s">
        <v>21</v>
      </c>
      <c r="C251" s="15" t="s">
        <v>25</v>
      </c>
      <c r="D251" s="15" t="s">
        <v>152</v>
      </c>
      <c r="E251" s="130" t="s">
        <v>1557</v>
      </c>
      <c r="F251" s="56" t="s">
        <v>1056</v>
      </c>
      <c r="G251" s="26" t="s">
        <v>1565</v>
      </c>
      <c r="H251" s="57" t="s">
        <v>1074</v>
      </c>
      <c r="I251" s="26" t="s">
        <v>1075</v>
      </c>
      <c r="J251" s="57" t="s">
        <v>178</v>
      </c>
      <c r="K251" s="110">
        <v>10</v>
      </c>
      <c r="L251" s="87"/>
      <c r="M251" s="88">
        <f t="shared" si="11"/>
        <v>0</v>
      </c>
      <c r="N251" s="111" t="s">
        <v>1076</v>
      </c>
      <c r="O251" s="16">
        <v>3</v>
      </c>
      <c r="P251" s="16">
        <v>1</v>
      </c>
      <c r="Q251" s="89" t="str">
        <f t="shared" si="12"/>
        <v>MEDIO</v>
      </c>
      <c r="R251" s="15" t="s">
        <v>1077</v>
      </c>
      <c r="S251" s="15"/>
    </row>
    <row r="252" spans="1:22" s="91" customFormat="1" ht="45" x14ac:dyDescent="0.25">
      <c r="A252" s="15" t="s">
        <v>151</v>
      </c>
      <c r="B252" s="15" t="s">
        <v>21</v>
      </c>
      <c r="C252" s="15" t="s">
        <v>25</v>
      </c>
      <c r="D252" s="15" t="s">
        <v>152</v>
      </c>
      <c r="E252" s="130" t="s">
        <v>1557</v>
      </c>
      <c r="F252" s="56" t="s">
        <v>1056</v>
      </c>
      <c r="G252" s="26" t="s">
        <v>1078</v>
      </c>
      <c r="H252" s="57" t="s">
        <v>1075</v>
      </c>
      <c r="I252" s="26" t="s">
        <v>1075</v>
      </c>
      <c r="J252" s="57" t="s">
        <v>178</v>
      </c>
      <c r="K252" s="110">
        <v>10</v>
      </c>
      <c r="L252" s="87"/>
      <c r="M252" s="88">
        <f t="shared" si="11"/>
        <v>0</v>
      </c>
      <c r="N252" s="15" t="s">
        <v>1079</v>
      </c>
      <c r="O252" s="16">
        <v>1</v>
      </c>
      <c r="P252" s="16">
        <v>1</v>
      </c>
      <c r="Q252" s="89" t="str">
        <f t="shared" si="12"/>
        <v>BAJO</v>
      </c>
      <c r="R252" s="127" t="s">
        <v>1566</v>
      </c>
      <c r="S252" s="15"/>
    </row>
    <row r="253" spans="1:22" s="91" customFormat="1" ht="60" x14ac:dyDescent="0.25">
      <c r="A253" s="15" t="s">
        <v>151</v>
      </c>
      <c r="B253" s="15" t="s">
        <v>21</v>
      </c>
      <c r="C253" s="15" t="s">
        <v>25</v>
      </c>
      <c r="D253" s="15" t="s">
        <v>152</v>
      </c>
      <c r="E253" s="130" t="s">
        <v>1557</v>
      </c>
      <c r="F253" s="56" t="s">
        <v>1056</v>
      </c>
      <c r="G253" s="70" t="s">
        <v>1064</v>
      </c>
      <c r="H253" s="57" t="s">
        <v>1080</v>
      </c>
      <c r="I253" s="26" t="s">
        <v>1567</v>
      </c>
      <c r="J253" s="57" t="s">
        <v>601</v>
      </c>
      <c r="K253" s="110">
        <v>10</v>
      </c>
      <c r="L253" s="87"/>
      <c r="M253" s="88">
        <f t="shared" si="11"/>
        <v>0</v>
      </c>
      <c r="N253" s="127" t="s">
        <v>1568</v>
      </c>
      <c r="O253" s="16">
        <v>3</v>
      </c>
      <c r="P253" s="16">
        <v>1</v>
      </c>
      <c r="Q253" s="89" t="str">
        <f t="shared" si="12"/>
        <v>MEDIO</v>
      </c>
      <c r="R253" s="127" t="s">
        <v>1569</v>
      </c>
      <c r="S253" s="15"/>
    </row>
    <row r="254" spans="1:22" s="91" customFormat="1" ht="75" x14ac:dyDescent="0.25">
      <c r="A254" s="15" t="s">
        <v>108</v>
      </c>
      <c r="B254" s="15" t="s">
        <v>21</v>
      </c>
      <c r="C254" s="15" t="s">
        <v>25</v>
      </c>
      <c r="D254" s="15" t="s">
        <v>86</v>
      </c>
      <c r="E254" s="61" t="s">
        <v>1081</v>
      </c>
      <c r="F254" s="61" t="s">
        <v>1082</v>
      </c>
      <c r="G254" s="43" t="s">
        <v>1083</v>
      </c>
      <c r="H254" s="15" t="s">
        <v>1084</v>
      </c>
      <c r="I254" s="15" t="s">
        <v>1085</v>
      </c>
      <c r="J254" s="20" t="s">
        <v>1086</v>
      </c>
      <c r="K254" s="16">
        <v>20</v>
      </c>
      <c r="L254" s="87"/>
      <c r="M254" s="88">
        <f t="shared" si="11"/>
        <v>0</v>
      </c>
      <c r="N254" s="17" t="s">
        <v>1087</v>
      </c>
      <c r="O254" s="16">
        <v>1</v>
      </c>
      <c r="P254" s="16">
        <v>3</v>
      </c>
      <c r="Q254" s="89" t="str">
        <f t="shared" si="12"/>
        <v>MEDIO</v>
      </c>
      <c r="R254" s="15" t="s">
        <v>1088</v>
      </c>
      <c r="S254" s="15"/>
    </row>
    <row r="255" spans="1:22" s="91" customFormat="1" ht="90" x14ac:dyDescent="0.25">
      <c r="A255" s="15" t="s">
        <v>108</v>
      </c>
      <c r="B255" s="15" t="s">
        <v>21</v>
      </c>
      <c r="C255" s="15" t="s">
        <v>25</v>
      </c>
      <c r="D255" s="15" t="s">
        <v>86</v>
      </c>
      <c r="E255" s="61" t="s">
        <v>1081</v>
      </c>
      <c r="F255" s="61" t="s">
        <v>1082</v>
      </c>
      <c r="G255" s="63" t="s">
        <v>1089</v>
      </c>
      <c r="H255" s="143" t="s">
        <v>1570</v>
      </c>
      <c r="I255" s="127" t="s">
        <v>1571</v>
      </c>
      <c r="J255" s="20" t="s">
        <v>1086</v>
      </c>
      <c r="K255" s="16">
        <v>10</v>
      </c>
      <c r="L255" s="87"/>
      <c r="M255" s="88">
        <f t="shared" si="11"/>
        <v>0</v>
      </c>
      <c r="N255" s="17" t="s">
        <v>1090</v>
      </c>
      <c r="O255" s="16">
        <v>1</v>
      </c>
      <c r="P255" s="16">
        <v>2</v>
      </c>
      <c r="Q255" s="89" t="str">
        <f t="shared" si="12"/>
        <v>BAJO</v>
      </c>
      <c r="R255" s="15" t="s">
        <v>1091</v>
      </c>
      <c r="S255" s="15"/>
    </row>
    <row r="256" spans="1:22" s="91" customFormat="1" ht="90" x14ac:dyDescent="0.25">
      <c r="A256" s="15" t="s">
        <v>108</v>
      </c>
      <c r="B256" s="15" t="s">
        <v>21</v>
      </c>
      <c r="C256" s="15" t="s">
        <v>25</v>
      </c>
      <c r="D256" s="15" t="s">
        <v>86</v>
      </c>
      <c r="E256" s="61" t="s">
        <v>1081</v>
      </c>
      <c r="F256" s="61" t="s">
        <v>1082</v>
      </c>
      <c r="G256" s="63" t="s">
        <v>1092</v>
      </c>
      <c r="H256" s="16" t="s">
        <v>1093</v>
      </c>
      <c r="I256" s="127" t="s">
        <v>1572</v>
      </c>
      <c r="J256" s="20" t="s">
        <v>1086</v>
      </c>
      <c r="K256" s="16">
        <v>20</v>
      </c>
      <c r="L256" s="87"/>
      <c r="M256" s="88">
        <f t="shared" si="11"/>
        <v>0</v>
      </c>
      <c r="N256" s="17" t="s">
        <v>1094</v>
      </c>
      <c r="O256" s="16">
        <v>2</v>
      </c>
      <c r="P256" s="16">
        <v>2</v>
      </c>
      <c r="Q256" s="89" t="str">
        <f t="shared" si="12"/>
        <v>MEDIO</v>
      </c>
      <c r="R256" s="127" t="s">
        <v>1573</v>
      </c>
      <c r="S256" s="15"/>
    </row>
    <row r="257" spans="1:19" s="91" customFormat="1" ht="75" x14ac:dyDescent="0.25">
      <c r="A257" s="15" t="s">
        <v>108</v>
      </c>
      <c r="B257" s="15" t="s">
        <v>21</v>
      </c>
      <c r="C257" s="15" t="s">
        <v>25</v>
      </c>
      <c r="D257" s="15" t="s">
        <v>86</v>
      </c>
      <c r="E257" s="61" t="s">
        <v>1081</v>
      </c>
      <c r="F257" s="61" t="s">
        <v>1082</v>
      </c>
      <c r="G257" s="63" t="s">
        <v>1095</v>
      </c>
      <c r="H257" s="16" t="s">
        <v>1096</v>
      </c>
      <c r="I257" s="15" t="s">
        <v>1097</v>
      </c>
      <c r="J257" s="20" t="s">
        <v>1086</v>
      </c>
      <c r="K257" s="16">
        <v>30</v>
      </c>
      <c r="L257" s="87"/>
      <c r="M257" s="88">
        <f>(K257*(L257/100))</f>
        <v>0</v>
      </c>
      <c r="N257" s="17" t="s">
        <v>1098</v>
      </c>
      <c r="O257" s="16">
        <v>3</v>
      </c>
      <c r="P257" s="16">
        <v>2</v>
      </c>
      <c r="Q257" s="89" t="str">
        <f>IF($O257*$P257&lt;=0,"",(IF($O257*$P257=9,"ALTO",IF($O257*$P257=6,"ALTO",IF($O257*$P257=4,"MEDIO",IF($O257*$P257=3,"MEDIO",IF($O257*$P257=2,"BAJO",IF($O257*$P257=1,"BAJO",0))))))))</f>
        <v>ALTO</v>
      </c>
      <c r="R257" s="127" t="s">
        <v>1574</v>
      </c>
      <c r="S257" s="15"/>
    </row>
    <row r="258" spans="1:19" s="91" customFormat="1" ht="60" x14ac:dyDescent="0.25">
      <c r="A258" s="15" t="s">
        <v>108</v>
      </c>
      <c r="B258" s="15" t="s">
        <v>21</v>
      </c>
      <c r="C258" s="15" t="s">
        <v>25</v>
      </c>
      <c r="D258" s="15" t="s">
        <v>86</v>
      </c>
      <c r="E258" s="61" t="s">
        <v>1081</v>
      </c>
      <c r="F258" s="61" t="s">
        <v>1099</v>
      </c>
      <c r="G258" s="63" t="s">
        <v>1100</v>
      </c>
      <c r="H258" s="15" t="s">
        <v>1101</v>
      </c>
      <c r="I258" s="15" t="s">
        <v>1102</v>
      </c>
      <c r="J258" s="20" t="s">
        <v>1086</v>
      </c>
      <c r="K258" s="16">
        <v>5</v>
      </c>
      <c r="L258" s="87"/>
      <c r="M258" s="88">
        <f>(K258*(L258/100))</f>
        <v>0</v>
      </c>
      <c r="N258" s="17" t="s">
        <v>1103</v>
      </c>
      <c r="O258" s="16">
        <v>1</v>
      </c>
      <c r="P258" s="16">
        <v>1</v>
      </c>
      <c r="Q258" s="89" t="str">
        <f>IF($O258*$P258&lt;=0,"",(IF($O258*$P258=9,"ALTO",IF($O258*$P258=6,"ALTO",IF($O258*$P258=4,"MEDIO",IF($O258*$P258=3,"MEDIO",IF($O258*$P258=2,"BAJO",IF($O258*$P258=1,"BAJO",0))))))))</f>
        <v>BAJO</v>
      </c>
      <c r="R258" s="15" t="s">
        <v>1104</v>
      </c>
      <c r="S258" s="15"/>
    </row>
    <row r="259" spans="1:19" s="91" customFormat="1" ht="90" x14ac:dyDescent="0.25">
      <c r="A259" s="15" t="s">
        <v>108</v>
      </c>
      <c r="B259" s="15" t="s">
        <v>21</v>
      </c>
      <c r="C259" s="15" t="s">
        <v>25</v>
      </c>
      <c r="D259" s="15" t="s">
        <v>86</v>
      </c>
      <c r="E259" s="61" t="s">
        <v>1081</v>
      </c>
      <c r="F259" s="65" t="s">
        <v>1105</v>
      </c>
      <c r="G259" s="63" t="s">
        <v>1106</v>
      </c>
      <c r="H259" s="16" t="s">
        <v>1107</v>
      </c>
      <c r="I259" s="127" t="s">
        <v>1575</v>
      </c>
      <c r="J259" s="20" t="s">
        <v>178</v>
      </c>
      <c r="K259" s="16">
        <v>10</v>
      </c>
      <c r="L259" s="87"/>
      <c r="M259" s="88">
        <f>(K259*(L259/100))</f>
        <v>0</v>
      </c>
      <c r="N259" s="17" t="s">
        <v>1103</v>
      </c>
      <c r="O259" s="16">
        <v>1</v>
      </c>
      <c r="P259" s="16">
        <v>1</v>
      </c>
      <c r="Q259" s="89" t="str">
        <f>IF($O259*$P259&lt;=0,"",(IF($O259*$P259=9,"ALTO",IF($O259*$P259=6,"ALTO",IF($O259*$P259=4,"MEDIO",IF($O259*$P259=3,"MEDIO",IF($O259*$P259=2,"BAJO",IF($O259*$P259=1,"BAJO",0))))))))</f>
        <v>BAJO</v>
      </c>
      <c r="R259" s="15" t="s">
        <v>1104</v>
      </c>
      <c r="S259" s="15"/>
    </row>
    <row r="260" spans="1:19" s="91" customFormat="1" ht="75" x14ac:dyDescent="0.25">
      <c r="A260" s="15" t="s">
        <v>108</v>
      </c>
      <c r="B260" s="15" t="s">
        <v>21</v>
      </c>
      <c r="C260" s="15" t="s">
        <v>25</v>
      </c>
      <c r="D260" s="15" t="s">
        <v>86</v>
      </c>
      <c r="E260" s="61" t="s">
        <v>1081</v>
      </c>
      <c r="F260" s="65" t="s">
        <v>1105</v>
      </c>
      <c r="G260" s="63" t="s">
        <v>1108</v>
      </c>
      <c r="H260" s="16" t="s">
        <v>1109</v>
      </c>
      <c r="I260" s="15" t="s">
        <v>1110</v>
      </c>
      <c r="J260" s="20" t="s">
        <v>178</v>
      </c>
      <c r="K260" s="16">
        <v>5</v>
      </c>
      <c r="L260" s="87"/>
      <c r="M260" s="88">
        <f>(K260*(L260/100))</f>
        <v>0</v>
      </c>
      <c r="N260" s="126" t="s">
        <v>1576</v>
      </c>
      <c r="O260" s="16">
        <v>2</v>
      </c>
      <c r="P260" s="16">
        <v>2</v>
      </c>
      <c r="Q260" s="89" t="str">
        <f>IF($O260*$P260&lt;=0,"",(IF($O260*$P260=9,"ALTO",IF($O260*$P260=6,"ALTO",IF($O260*$P260=4,"MEDIO",IF($O260*$P260=3,"MEDIO",IF($O260*$P260=2,"BAJO",IF($O260*$P260=1,"BAJO",0))))))))</f>
        <v>MEDIO</v>
      </c>
      <c r="R260" s="15" t="s">
        <v>1111</v>
      </c>
      <c r="S260" s="15"/>
    </row>
    <row r="261" spans="1:19" s="91" customFormat="1" ht="45" x14ac:dyDescent="0.25">
      <c r="A261" s="15" t="s">
        <v>108</v>
      </c>
      <c r="B261" s="15" t="s">
        <v>21</v>
      </c>
      <c r="C261" s="15" t="s">
        <v>25</v>
      </c>
      <c r="D261" s="15" t="s">
        <v>86</v>
      </c>
      <c r="E261" s="61" t="s">
        <v>1112</v>
      </c>
      <c r="F261" s="63" t="s">
        <v>1113</v>
      </c>
      <c r="G261" s="18" t="s">
        <v>1114</v>
      </c>
      <c r="H261" s="15" t="s">
        <v>1115</v>
      </c>
      <c r="I261" s="127" t="s">
        <v>1577</v>
      </c>
      <c r="J261" s="20">
        <v>43615</v>
      </c>
      <c r="K261" s="16">
        <v>9</v>
      </c>
      <c r="L261" s="87"/>
      <c r="M261" s="88">
        <f t="shared" ref="M261:M324" si="13">(K261*(L261/100))</f>
        <v>0</v>
      </c>
      <c r="N261" s="78" t="s">
        <v>1116</v>
      </c>
      <c r="O261" s="16">
        <v>2</v>
      </c>
      <c r="P261" s="16">
        <v>3</v>
      </c>
      <c r="Q261" s="89" t="str">
        <f t="shared" ref="Q261:Q274" si="14">IF($O261*$P261&lt;=0,"",(IF($O261*$P261=9,"ALTO",IF($O261*$P261=6,"ALTO",IF($O261*$P261=4,"MEDIO",IF($O261*$P261=3,"MEDIO",IF($O261*$P261=2,"BAJO",IF($O261*$P261=1,"BAJO",0))))))))</f>
        <v>ALTO</v>
      </c>
      <c r="R261" s="15" t="s">
        <v>1117</v>
      </c>
      <c r="S261" s="15"/>
    </row>
    <row r="262" spans="1:19" s="91" customFormat="1" ht="45" x14ac:dyDescent="0.25">
      <c r="A262" s="15" t="s">
        <v>108</v>
      </c>
      <c r="B262" s="15" t="s">
        <v>21</v>
      </c>
      <c r="C262" s="15" t="s">
        <v>25</v>
      </c>
      <c r="D262" s="15" t="s">
        <v>86</v>
      </c>
      <c r="E262" s="61" t="s">
        <v>1112</v>
      </c>
      <c r="F262" s="64" t="s">
        <v>1118</v>
      </c>
      <c r="G262" s="61" t="s">
        <v>1119</v>
      </c>
      <c r="H262" s="127" t="s">
        <v>1578</v>
      </c>
      <c r="I262" s="127" t="s">
        <v>1577</v>
      </c>
      <c r="J262" s="20">
        <v>43800</v>
      </c>
      <c r="K262" s="16">
        <v>8</v>
      </c>
      <c r="L262" s="87"/>
      <c r="M262" s="88">
        <f t="shared" si="13"/>
        <v>0</v>
      </c>
      <c r="N262" s="78" t="s">
        <v>1120</v>
      </c>
      <c r="O262" s="16">
        <v>2</v>
      </c>
      <c r="P262" s="16">
        <v>2</v>
      </c>
      <c r="Q262" s="89" t="str">
        <f t="shared" si="14"/>
        <v>MEDIO</v>
      </c>
      <c r="R262" s="15" t="s">
        <v>1121</v>
      </c>
      <c r="S262" s="15"/>
    </row>
    <row r="263" spans="1:19" s="91" customFormat="1" ht="45" x14ac:dyDescent="0.25">
      <c r="A263" s="15" t="s">
        <v>108</v>
      </c>
      <c r="B263" s="15" t="s">
        <v>21</v>
      </c>
      <c r="C263" s="15" t="s">
        <v>25</v>
      </c>
      <c r="D263" s="15" t="s">
        <v>86</v>
      </c>
      <c r="E263" s="61" t="s">
        <v>1112</v>
      </c>
      <c r="F263" s="64" t="s">
        <v>1122</v>
      </c>
      <c r="G263" s="61" t="s">
        <v>1119</v>
      </c>
      <c r="H263" s="127" t="s">
        <v>1579</v>
      </c>
      <c r="I263" s="127" t="s">
        <v>1577</v>
      </c>
      <c r="J263" s="20">
        <v>43829</v>
      </c>
      <c r="K263" s="16">
        <v>9</v>
      </c>
      <c r="L263" s="87"/>
      <c r="M263" s="88">
        <f t="shared" si="13"/>
        <v>0</v>
      </c>
      <c r="N263" s="78" t="s">
        <v>1123</v>
      </c>
      <c r="O263" s="16">
        <v>2</v>
      </c>
      <c r="P263" s="16">
        <v>3</v>
      </c>
      <c r="Q263" s="89" t="str">
        <f t="shared" si="14"/>
        <v>ALTO</v>
      </c>
      <c r="R263" s="15" t="s">
        <v>1121</v>
      </c>
      <c r="S263" s="15"/>
    </row>
    <row r="264" spans="1:19" s="91" customFormat="1" ht="75" x14ac:dyDescent="0.25">
      <c r="A264" s="15" t="s">
        <v>108</v>
      </c>
      <c r="B264" s="15" t="s">
        <v>21</v>
      </c>
      <c r="C264" s="15" t="s">
        <v>25</v>
      </c>
      <c r="D264" s="15" t="s">
        <v>86</v>
      </c>
      <c r="E264" s="61" t="s">
        <v>1112</v>
      </c>
      <c r="F264" s="133" t="s">
        <v>1580</v>
      </c>
      <c r="G264" s="61" t="s">
        <v>1119</v>
      </c>
      <c r="H264" s="15" t="s">
        <v>1124</v>
      </c>
      <c r="I264" s="127" t="s">
        <v>1577</v>
      </c>
      <c r="J264" s="20">
        <v>43556</v>
      </c>
      <c r="K264" s="16">
        <v>8</v>
      </c>
      <c r="L264" s="87"/>
      <c r="M264" s="88">
        <f t="shared" si="13"/>
        <v>0</v>
      </c>
      <c r="N264" s="78" t="s">
        <v>1125</v>
      </c>
      <c r="O264" s="16">
        <v>2</v>
      </c>
      <c r="P264" s="16">
        <v>3</v>
      </c>
      <c r="Q264" s="89" t="str">
        <f t="shared" si="14"/>
        <v>ALTO</v>
      </c>
      <c r="R264" s="127" t="s">
        <v>1581</v>
      </c>
      <c r="S264" s="15"/>
    </row>
    <row r="265" spans="1:19" s="91" customFormat="1" ht="45" x14ac:dyDescent="0.25">
      <c r="A265" s="15" t="s">
        <v>108</v>
      </c>
      <c r="B265" s="15" t="s">
        <v>21</v>
      </c>
      <c r="C265" s="15" t="s">
        <v>25</v>
      </c>
      <c r="D265" s="15" t="s">
        <v>86</v>
      </c>
      <c r="E265" s="61" t="s">
        <v>1112</v>
      </c>
      <c r="F265" s="64" t="s">
        <v>1126</v>
      </c>
      <c r="G265" s="61" t="s">
        <v>1119</v>
      </c>
      <c r="H265" s="127" t="s">
        <v>1578</v>
      </c>
      <c r="I265" s="127" t="s">
        <v>1577</v>
      </c>
      <c r="J265" s="20">
        <v>43830</v>
      </c>
      <c r="K265" s="16">
        <v>8</v>
      </c>
      <c r="L265" s="87"/>
      <c r="M265" s="88">
        <f t="shared" si="13"/>
        <v>0</v>
      </c>
      <c r="N265" s="78" t="s">
        <v>1127</v>
      </c>
      <c r="O265" s="16">
        <v>2</v>
      </c>
      <c r="P265" s="16">
        <v>2</v>
      </c>
      <c r="Q265" s="89" t="str">
        <f t="shared" si="14"/>
        <v>MEDIO</v>
      </c>
      <c r="R265" s="15" t="s">
        <v>1121</v>
      </c>
      <c r="S265" s="15" t="s">
        <v>1128</v>
      </c>
    </row>
    <row r="266" spans="1:19" s="91" customFormat="1" ht="45" x14ac:dyDescent="0.25">
      <c r="A266" s="15" t="s">
        <v>108</v>
      </c>
      <c r="B266" s="15" t="s">
        <v>21</v>
      </c>
      <c r="C266" s="15" t="s">
        <v>25</v>
      </c>
      <c r="D266" s="15" t="s">
        <v>86</v>
      </c>
      <c r="E266" s="61" t="s">
        <v>1112</v>
      </c>
      <c r="F266" s="64" t="s">
        <v>1129</v>
      </c>
      <c r="G266" s="61" t="s">
        <v>1119</v>
      </c>
      <c r="H266" s="15" t="s">
        <v>1130</v>
      </c>
      <c r="I266" s="127" t="s">
        <v>1577</v>
      </c>
      <c r="J266" s="20">
        <v>43708</v>
      </c>
      <c r="K266" s="16">
        <v>5</v>
      </c>
      <c r="L266" s="87"/>
      <c r="M266" s="88">
        <f t="shared" si="13"/>
        <v>0</v>
      </c>
      <c r="N266" s="78" t="s">
        <v>1131</v>
      </c>
      <c r="O266" s="16">
        <v>2</v>
      </c>
      <c r="P266" s="16">
        <v>1</v>
      </c>
      <c r="Q266" s="89" t="str">
        <f t="shared" si="14"/>
        <v>BAJO</v>
      </c>
      <c r="R266" s="15" t="s">
        <v>1132</v>
      </c>
      <c r="S266" s="15"/>
    </row>
    <row r="267" spans="1:19" s="91" customFormat="1" ht="45" x14ac:dyDescent="0.25">
      <c r="A267" s="15" t="s">
        <v>108</v>
      </c>
      <c r="B267" s="15" t="s">
        <v>21</v>
      </c>
      <c r="C267" s="15" t="s">
        <v>25</v>
      </c>
      <c r="D267" s="15" t="s">
        <v>86</v>
      </c>
      <c r="E267" s="61" t="s">
        <v>1112</v>
      </c>
      <c r="F267" s="63" t="s">
        <v>1133</v>
      </c>
      <c r="G267" s="61" t="s">
        <v>1119</v>
      </c>
      <c r="H267" s="15" t="s">
        <v>1124</v>
      </c>
      <c r="I267" s="127" t="s">
        <v>1577</v>
      </c>
      <c r="J267" s="20">
        <v>43769</v>
      </c>
      <c r="K267" s="16">
        <v>8</v>
      </c>
      <c r="L267" s="87"/>
      <c r="M267" s="88">
        <f t="shared" si="13"/>
        <v>0</v>
      </c>
      <c r="N267" s="78" t="s">
        <v>1134</v>
      </c>
      <c r="O267" s="16">
        <v>2</v>
      </c>
      <c r="P267" s="16">
        <v>3</v>
      </c>
      <c r="Q267" s="89" t="str">
        <f t="shared" si="14"/>
        <v>ALTO</v>
      </c>
      <c r="R267" s="15" t="s">
        <v>1121</v>
      </c>
      <c r="S267" s="15"/>
    </row>
    <row r="268" spans="1:19" s="91" customFormat="1" ht="60" x14ac:dyDescent="0.25">
      <c r="A268" s="15" t="s">
        <v>108</v>
      </c>
      <c r="B268" s="15" t="s">
        <v>21</v>
      </c>
      <c r="C268" s="15" t="s">
        <v>25</v>
      </c>
      <c r="D268" s="15" t="s">
        <v>86</v>
      </c>
      <c r="E268" s="61" t="s">
        <v>1112</v>
      </c>
      <c r="F268" s="127" t="s">
        <v>1582</v>
      </c>
      <c r="G268" s="61" t="s">
        <v>1119</v>
      </c>
      <c r="H268" s="15" t="s">
        <v>1124</v>
      </c>
      <c r="I268" s="127" t="s">
        <v>1577</v>
      </c>
      <c r="J268" s="20">
        <v>43748</v>
      </c>
      <c r="K268" s="16">
        <v>8</v>
      </c>
      <c r="L268" s="87"/>
      <c r="M268" s="88">
        <f t="shared" si="13"/>
        <v>0</v>
      </c>
      <c r="N268" s="78" t="s">
        <v>1134</v>
      </c>
      <c r="O268" s="16">
        <v>2</v>
      </c>
      <c r="P268" s="16">
        <v>3</v>
      </c>
      <c r="Q268" s="89" t="str">
        <f t="shared" si="14"/>
        <v>ALTO</v>
      </c>
      <c r="R268" s="15" t="s">
        <v>1121</v>
      </c>
      <c r="S268" s="15"/>
    </row>
    <row r="269" spans="1:19" s="91" customFormat="1" ht="45" x14ac:dyDescent="0.25">
      <c r="A269" s="15" t="s">
        <v>108</v>
      </c>
      <c r="B269" s="15" t="s">
        <v>21</v>
      </c>
      <c r="C269" s="15" t="s">
        <v>25</v>
      </c>
      <c r="D269" s="15" t="s">
        <v>86</v>
      </c>
      <c r="E269" s="61" t="s">
        <v>1112</v>
      </c>
      <c r="F269" s="63" t="s">
        <v>1135</v>
      </c>
      <c r="G269" s="61" t="s">
        <v>1119</v>
      </c>
      <c r="H269" s="15" t="s">
        <v>1136</v>
      </c>
      <c r="I269" s="127" t="s">
        <v>1577</v>
      </c>
      <c r="J269" s="20">
        <v>43616</v>
      </c>
      <c r="K269" s="16">
        <v>8</v>
      </c>
      <c r="L269" s="87"/>
      <c r="M269" s="88">
        <f t="shared" si="13"/>
        <v>0</v>
      </c>
      <c r="N269" s="78" t="s">
        <v>1131</v>
      </c>
      <c r="O269" s="16">
        <v>2</v>
      </c>
      <c r="P269" s="16">
        <v>1</v>
      </c>
      <c r="Q269" s="89" t="str">
        <f t="shared" si="14"/>
        <v>BAJO</v>
      </c>
      <c r="R269" s="15" t="s">
        <v>1121</v>
      </c>
      <c r="S269" s="15" t="s">
        <v>1137</v>
      </c>
    </row>
    <row r="270" spans="1:19" s="91" customFormat="1" ht="45" x14ac:dyDescent="0.25">
      <c r="A270" s="15" t="s">
        <v>108</v>
      </c>
      <c r="B270" s="15" t="s">
        <v>21</v>
      </c>
      <c r="C270" s="15" t="s">
        <v>25</v>
      </c>
      <c r="D270" s="15" t="s">
        <v>86</v>
      </c>
      <c r="E270" s="61" t="s">
        <v>1112</v>
      </c>
      <c r="F270" s="127" t="s">
        <v>1583</v>
      </c>
      <c r="G270" s="61" t="s">
        <v>1119</v>
      </c>
      <c r="H270" s="15" t="s">
        <v>1136</v>
      </c>
      <c r="I270" s="127" t="s">
        <v>1577</v>
      </c>
      <c r="J270" s="20" t="s">
        <v>1138</v>
      </c>
      <c r="K270" s="16">
        <v>5</v>
      </c>
      <c r="L270" s="87"/>
      <c r="M270" s="88">
        <f t="shared" si="13"/>
        <v>0</v>
      </c>
      <c r="N270" s="78" t="s">
        <v>1131</v>
      </c>
      <c r="O270" s="16">
        <v>1</v>
      </c>
      <c r="P270" s="16">
        <v>1</v>
      </c>
      <c r="Q270" s="89" t="str">
        <f t="shared" si="14"/>
        <v>BAJO</v>
      </c>
      <c r="R270" s="15" t="s">
        <v>1121</v>
      </c>
      <c r="S270" s="15"/>
    </row>
    <row r="271" spans="1:19" s="91" customFormat="1" ht="60" x14ac:dyDescent="0.25">
      <c r="A271" s="15" t="s">
        <v>108</v>
      </c>
      <c r="B271" s="15" t="s">
        <v>21</v>
      </c>
      <c r="C271" s="15" t="s">
        <v>25</v>
      </c>
      <c r="D271" s="15" t="s">
        <v>86</v>
      </c>
      <c r="E271" s="61" t="s">
        <v>1112</v>
      </c>
      <c r="F271" s="63" t="s">
        <v>1139</v>
      </c>
      <c r="G271" s="61" t="s">
        <v>1140</v>
      </c>
      <c r="H271" s="15" t="s">
        <v>1141</v>
      </c>
      <c r="I271" s="15" t="s">
        <v>1142</v>
      </c>
      <c r="J271" s="20" t="s">
        <v>1143</v>
      </c>
      <c r="K271" s="16">
        <v>9</v>
      </c>
      <c r="L271" s="87"/>
      <c r="M271" s="88">
        <f t="shared" si="13"/>
        <v>0</v>
      </c>
      <c r="N271" s="129" t="s">
        <v>1584</v>
      </c>
      <c r="O271" s="16">
        <v>1</v>
      </c>
      <c r="P271" s="16">
        <v>3</v>
      </c>
      <c r="Q271" s="89" t="str">
        <f t="shared" si="14"/>
        <v>MEDIO</v>
      </c>
      <c r="R271" s="15" t="s">
        <v>1144</v>
      </c>
      <c r="S271" s="15"/>
    </row>
    <row r="272" spans="1:19" s="91" customFormat="1" ht="45" x14ac:dyDescent="0.25">
      <c r="A272" s="15" t="s">
        <v>108</v>
      </c>
      <c r="B272" s="15" t="s">
        <v>21</v>
      </c>
      <c r="C272" s="15" t="s">
        <v>25</v>
      </c>
      <c r="D272" s="15" t="s">
        <v>86</v>
      </c>
      <c r="E272" s="61" t="s">
        <v>1112</v>
      </c>
      <c r="F272" s="63" t="s">
        <v>1145</v>
      </c>
      <c r="G272" s="61" t="s">
        <v>1119</v>
      </c>
      <c r="H272" s="15" t="s">
        <v>1146</v>
      </c>
      <c r="I272" s="127" t="s">
        <v>1577</v>
      </c>
      <c r="J272" s="20">
        <v>43677</v>
      </c>
      <c r="K272" s="16">
        <v>5</v>
      </c>
      <c r="L272" s="87"/>
      <c r="M272" s="88">
        <f t="shared" si="13"/>
        <v>0</v>
      </c>
      <c r="N272" s="129" t="s">
        <v>1585</v>
      </c>
      <c r="O272" s="16">
        <v>1</v>
      </c>
      <c r="P272" s="16">
        <v>1</v>
      </c>
      <c r="Q272" s="89" t="str">
        <f t="shared" si="14"/>
        <v>BAJO</v>
      </c>
      <c r="R272" s="127" t="s">
        <v>1586</v>
      </c>
      <c r="S272" s="15"/>
    </row>
    <row r="273" spans="1:19" s="91" customFormat="1" ht="60" x14ac:dyDescent="0.25">
      <c r="A273" s="15" t="s">
        <v>108</v>
      </c>
      <c r="B273" s="15" t="s">
        <v>21</v>
      </c>
      <c r="C273" s="15" t="s">
        <v>68</v>
      </c>
      <c r="D273" s="15" t="s">
        <v>90</v>
      </c>
      <c r="E273" s="61" t="s">
        <v>1112</v>
      </c>
      <c r="F273" s="127" t="s">
        <v>1587</v>
      </c>
      <c r="G273" s="61" t="s">
        <v>1119</v>
      </c>
      <c r="H273" s="15" t="s">
        <v>1147</v>
      </c>
      <c r="I273" s="127" t="s">
        <v>1577</v>
      </c>
      <c r="J273" s="20">
        <v>43830</v>
      </c>
      <c r="K273" s="16">
        <v>5</v>
      </c>
      <c r="L273" s="87"/>
      <c r="M273" s="88">
        <f t="shared" si="13"/>
        <v>0</v>
      </c>
      <c r="N273" s="78" t="s">
        <v>1148</v>
      </c>
      <c r="O273" s="16">
        <v>2</v>
      </c>
      <c r="P273" s="16">
        <v>1</v>
      </c>
      <c r="Q273" s="89" t="str">
        <f t="shared" si="14"/>
        <v>BAJO</v>
      </c>
      <c r="R273" s="15" t="s">
        <v>1149</v>
      </c>
      <c r="S273" s="15"/>
    </row>
    <row r="274" spans="1:19" s="91" customFormat="1" ht="60" x14ac:dyDescent="0.25">
      <c r="A274" s="15" t="s">
        <v>108</v>
      </c>
      <c r="B274" s="15" t="s">
        <v>21</v>
      </c>
      <c r="C274" s="15" t="s">
        <v>25</v>
      </c>
      <c r="D274" s="15" t="s">
        <v>86</v>
      </c>
      <c r="E274" s="61" t="s">
        <v>1112</v>
      </c>
      <c r="F274" s="127" t="s">
        <v>1588</v>
      </c>
      <c r="G274" s="61" t="s">
        <v>1119</v>
      </c>
      <c r="H274" s="127" t="s">
        <v>1589</v>
      </c>
      <c r="I274" s="127" t="s">
        <v>1577</v>
      </c>
      <c r="J274" s="20">
        <v>43830</v>
      </c>
      <c r="K274" s="16">
        <v>5</v>
      </c>
      <c r="L274" s="87"/>
      <c r="M274" s="88">
        <f t="shared" si="13"/>
        <v>0</v>
      </c>
      <c r="N274" s="78" t="s">
        <v>1150</v>
      </c>
      <c r="O274" s="16">
        <v>2</v>
      </c>
      <c r="P274" s="16">
        <v>1</v>
      </c>
      <c r="Q274" s="89" t="str">
        <f t="shared" si="14"/>
        <v>BAJO</v>
      </c>
      <c r="R274" s="127" t="s">
        <v>1590</v>
      </c>
      <c r="S274" s="15"/>
    </row>
    <row r="275" spans="1:19" s="91" customFormat="1" ht="90" x14ac:dyDescent="0.25">
      <c r="A275" s="47" t="s">
        <v>108</v>
      </c>
      <c r="B275" s="47" t="s">
        <v>21</v>
      </c>
      <c r="C275" s="47" t="s">
        <v>1151</v>
      </c>
      <c r="D275" s="15" t="s">
        <v>1152</v>
      </c>
      <c r="E275" s="73" t="s">
        <v>1153</v>
      </c>
      <c r="F275" s="49" t="s">
        <v>1154</v>
      </c>
      <c r="G275" s="140" t="s">
        <v>1591</v>
      </c>
      <c r="H275" s="140" t="s">
        <v>1592</v>
      </c>
      <c r="I275" s="140" t="s">
        <v>1593</v>
      </c>
      <c r="J275" s="54">
        <v>43605</v>
      </c>
      <c r="K275" s="50">
        <v>15</v>
      </c>
      <c r="L275" s="112"/>
      <c r="M275" s="113">
        <f t="shared" si="13"/>
        <v>0</v>
      </c>
      <c r="N275" s="102" t="s">
        <v>1155</v>
      </c>
      <c r="O275" s="16">
        <v>2</v>
      </c>
      <c r="P275" s="16">
        <v>1</v>
      </c>
      <c r="Q275" s="89" t="s">
        <v>991</v>
      </c>
      <c r="R275" s="144" t="s">
        <v>1594</v>
      </c>
      <c r="S275" s="47"/>
    </row>
    <row r="276" spans="1:19" s="91" customFormat="1" ht="75" x14ac:dyDescent="0.25">
      <c r="A276" s="47" t="s">
        <v>108</v>
      </c>
      <c r="B276" s="47" t="s">
        <v>21</v>
      </c>
      <c r="C276" s="47" t="s">
        <v>1151</v>
      </c>
      <c r="D276" s="15" t="s">
        <v>1152</v>
      </c>
      <c r="E276" s="73" t="s">
        <v>1153</v>
      </c>
      <c r="F276" s="49" t="s">
        <v>1595</v>
      </c>
      <c r="G276" s="140" t="s">
        <v>1596</v>
      </c>
      <c r="H276" s="140" t="s">
        <v>1597</v>
      </c>
      <c r="I276" s="48" t="s">
        <v>1156</v>
      </c>
      <c r="J276" s="54">
        <v>43605</v>
      </c>
      <c r="K276" s="50">
        <v>10</v>
      </c>
      <c r="L276" s="114"/>
      <c r="M276" s="113">
        <f t="shared" si="13"/>
        <v>0</v>
      </c>
      <c r="N276" s="102" t="s">
        <v>1155</v>
      </c>
      <c r="O276" s="16">
        <v>3</v>
      </c>
      <c r="P276" s="16">
        <v>2</v>
      </c>
      <c r="Q276" s="89" t="s">
        <v>998</v>
      </c>
      <c r="R276" s="144" t="s">
        <v>1594</v>
      </c>
      <c r="S276" s="47"/>
    </row>
    <row r="277" spans="1:19" s="91" customFormat="1" ht="60" x14ac:dyDescent="0.25">
      <c r="A277" s="47" t="s">
        <v>108</v>
      </c>
      <c r="B277" s="47" t="s">
        <v>21</v>
      </c>
      <c r="C277" s="47" t="s">
        <v>25</v>
      </c>
      <c r="D277" s="15" t="s">
        <v>152</v>
      </c>
      <c r="E277" s="73" t="s">
        <v>1153</v>
      </c>
      <c r="F277" s="52" t="s">
        <v>1157</v>
      </c>
      <c r="G277" s="73" t="s">
        <v>1158</v>
      </c>
      <c r="H277" s="140" t="s">
        <v>1598</v>
      </c>
      <c r="I277" s="48" t="s">
        <v>1159</v>
      </c>
      <c r="J277" s="54">
        <v>43506</v>
      </c>
      <c r="K277" s="50">
        <v>16</v>
      </c>
      <c r="L277" s="114"/>
      <c r="M277" s="113">
        <f t="shared" si="13"/>
        <v>0</v>
      </c>
      <c r="N277" s="48" t="s">
        <v>1160</v>
      </c>
      <c r="O277" s="16">
        <v>1</v>
      </c>
      <c r="P277" s="16">
        <v>2</v>
      </c>
      <c r="Q277" s="89" t="s">
        <v>991</v>
      </c>
      <c r="R277" s="47" t="s">
        <v>1161</v>
      </c>
      <c r="S277" s="47"/>
    </row>
    <row r="278" spans="1:19" s="91" customFormat="1" ht="45" x14ac:dyDescent="0.25">
      <c r="A278" s="47" t="s">
        <v>108</v>
      </c>
      <c r="B278" s="47" t="s">
        <v>21</v>
      </c>
      <c r="C278" s="47" t="s">
        <v>25</v>
      </c>
      <c r="D278" s="15" t="s">
        <v>152</v>
      </c>
      <c r="E278" s="73" t="s">
        <v>1162</v>
      </c>
      <c r="F278" s="52" t="s">
        <v>1163</v>
      </c>
      <c r="G278" s="140" t="s">
        <v>1599</v>
      </c>
      <c r="H278" s="140" t="s">
        <v>1600</v>
      </c>
      <c r="I278" s="140" t="s">
        <v>1601</v>
      </c>
      <c r="J278" s="54">
        <v>43516</v>
      </c>
      <c r="K278" s="50">
        <v>17</v>
      </c>
      <c r="L278" s="114"/>
      <c r="M278" s="113">
        <f t="shared" si="13"/>
        <v>0</v>
      </c>
      <c r="N278" s="48" t="s">
        <v>1160</v>
      </c>
      <c r="O278" s="16">
        <v>1</v>
      </c>
      <c r="P278" s="16">
        <v>2</v>
      </c>
      <c r="Q278" s="89" t="s">
        <v>991</v>
      </c>
      <c r="R278" s="47"/>
      <c r="S278" s="47"/>
    </row>
    <row r="279" spans="1:19" s="91" customFormat="1" ht="45" x14ac:dyDescent="0.25">
      <c r="A279" s="47" t="s">
        <v>108</v>
      </c>
      <c r="B279" s="47" t="s">
        <v>21</v>
      </c>
      <c r="C279" s="47" t="s">
        <v>25</v>
      </c>
      <c r="D279" s="15" t="s">
        <v>152</v>
      </c>
      <c r="E279" s="73" t="s">
        <v>1162</v>
      </c>
      <c r="F279" s="52" t="s">
        <v>1164</v>
      </c>
      <c r="G279" s="140" t="s">
        <v>1602</v>
      </c>
      <c r="H279" s="48" t="s">
        <v>1165</v>
      </c>
      <c r="I279" s="48" t="s">
        <v>1166</v>
      </c>
      <c r="J279" s="54">
        <v>43697</v>
      </c>
      <c r="K279" s="50">
        <v>10</v>
      </c>
      <c r="L279" s="114"/>
      <c r="M279" s="113">
        <f t="shared" si="13"/>
        <v>0</v>
      </c>
      <c r="N279" s="48" t="s">
        <v>1167</v>
      </c>
      <c r="O279" s="16">
        <v>3</v>
      </c>
      <c r="P279" s="16">
        <v>2</v>
      </c>
      <c r="Q279" s="89" t="s">
        <v>998</v>
      </c>
      <c r="R279" s="115" t="s">
        <v>1603</v>
      </c>
      <c r="S279" s="47"/>
    </row>
    <row r="280" spans="1:19" s="91" customFormat="1" ht="75" x14ac:dyDescent="0.25">
      <c r="A280" s="47" t="s">
        <v>108</v>
      </c>
      <c r="B280" s="47" t="s">
        <v>21</v>
      </c>
      <c r="C280" s="47" t="s">
        <v>25</v>
      </c>
      <c r="D280" s="15" t="s">
        <v>1168</v>
      </c>
      <c r="E280" s="73" t="s">
        <v>1153</v>
      </c>
      <c r="F280" s="52" t="s">
        <v>1169</v>
      </c>
      <c r="G280" s="73" t="s">
        <v>1170</v>
      </c>
      <c r="H280" s="48" t="s">
        <v>1171</v>
      </c>
      <c r="I280" s="140" t="s">
        <v>1604</v>
      </c>
      <c r="J280" s="54">
        <v>43485</v>
      </c>
      <c r="K280" s="50">
        <v>15</v>
      </c>
      <c r="L280" s="114"/>
      <c r="M280" s="113">
        <f t="shared" si="13"/>
        <v>0</v>
      </c>
      <c r="N280" s="140" t="s">
        <v>1605</v>
      </c>
      <c r="O280" s="16">
        <v>1</v>
      </c>
      <c r="P280" s="16">
        <v>2</v>
      </c>
      <c r="Q280" s="89" t="s">
        <v>991</v>
      </c>
      <c r="R280" s="144" t="s">
        <v>1606</v>
      </c>
      <c r="S280" s="47"/>
    </row>
    <row r="281" spans="1:19" s="91" customFormat="1" ht="60" x14ac:dyDescent="0.25">
      <c r="A281" s="47" t="s">
        <v>108</v>
      </c>
      <c r="B281" s="47" t="s">
        <v>21</v>
      </c>
      <c r="C281" s="47" t="s">
        <v>26</v>
      </c>
      <c r="D281" s="15" t="s">
        <v>41</v>
      </c>
      <c r="E281" s="73" t="s">
        <v>1162</v>
      </c>
      <c r="F281" s="52" t="s">
        <v>1172</v>
      </c>
      <c r="G281" s="73" t="s">
        <v>1173</v>
      </c>
      <c r="H281" s="48" t="s">
        <v>1174</v>
      </c>
      <c r="I281" s="48" t="s">
        <v>1175</v>
      </c>
      <c r="J281" s="58">
        <v>43697</v>
      </c>
      <c r="K281" s="50">
        <v>17</v>
      </c>
      <c r="L281" s="114"/>
      <c r="M281" s="113">
        <f t="shared" si="13"/>
        <v>0</v>
      </c>
      <c r="N281" s="48" t="s">
        <v>1176</v>
      </c>
      <c r="O281" s="16">
        <v>1</v>
      </c>
      <c r="P281" s="16">
        <v>3</v>
      </c>
      <c r="Q281" s="89" t="s">
        <v>1177</v>
      </c>
      <c r="R281" s="47" t="s">
        <v>1178</v>
      </c>
      <c r="S281" s="47"/>
    </row>
    <row r="282" spans="1:19" s="91" customFormat="1" ht="60" x14ac:dyDescent="0.25">
      <c r="A282" s="15" t="s">
        <v>110</v>
      </c>
      <c r="B282" s="15" t="s">
        <v>60</v>
      </c>
      <c r="C282" s="15" t="s">
        <v>71</v>
      </c>
      <c r="D282" s="15" t="s">
        <v>98</v>
      </c>
      <c r="E282" s="61" t="s">
        <v>1179</v>
      </c>
      <c r="F282" s="130" t="s">
        <v>1607</v>
      </c>
      <c r="G282" s="61" t="s">
        <v>1180</v>
      </c>
      <c r="H282" s="16" t="s">
        <v>1181</v>
      </c>
      <c r="I282" s="15" t="s">
        <v>1182</v>
      </c>
      <c r="J282" s="20" t="s">
        <v>1183</v>
      </c>
      <c r="K282" s="16">
        <v>8</v>
      </c>
      <c r="L282" s="87"/>
      <c r="M282" s="88">
        <f t="shared" si="13"/>
        <v>0</v>
      </c>
      <c r="N282" s="17" t="s">
        <v>1184</v>
      </c>
      <c r="O282" s="16">
        <v>1</v>
      </c>
      <c r="P282" s="16">
        <v>2</v>
      </c>
      <c r="Q282" s="89" t="str">
        <f t="shared" ref="Q282:Q330" si="15">IF($O282*$P282&lt;=0,"",(IF($O282*$P282=9,"ALTO",IF($O282*$P282=6,"ALTO",IF($O282*$P282=4,"MEDIO",IF($O282*$P282=3,"MEDIO",IF($O282*$P282=2,"BAJO",IF($O282*$P282=1,"BAJO",0))))))))</f>
        <v>BAJO</v>
      </c>
      <c r="R282" s="15" t="s">
        <v>1185</v>
      </c>
      <c r="S282" s="15"/>
    </row>
    <row r="283" spans="1:19" s="91" customFormat="1" ht="60" x14ac:dyDescent="0.25">
      <c r="A283" s="15" t="s">
        <v>203</v>
      </c>
      <c r="B283" s="15" t="s">
        <v>19</v>
      </c>
      <c r="C283" s="15" t="s">
        <v>23</v>
      </c>
      <c r="D283" s="15" t="s">
        <v>79</v>
      </c>
      <c r="E283" s="61" t="s">
        <v>1179</v>
      </c>
      <c r="F283" s="62" t="s">
        <v>1186</v>
      </c>
      <c r="G283" s="61" t="s">
        <v>1187</v>
      </c>
      <c r="H283" s="16" t="s">
        <v>1188</v>
      </c>
      <c r="I283" s="15" t="s">
        <v>1189</v>
      </c>
      <c r="J283" s="20" t="s">
        <v>1183</v>
      </c>
      <c r="K283" s="16">
        <v>6</v>
      </c>
      <c r="L283" s="87"/>
      <c r="M283" s="88">
        <f t="shared" si="13"/>
        <v>0</v>
      </c>
      <c r="N283" s="17" t="s">
        <v>1190</v>
      </c>
      <c r="O283" s="16">
        <v>1</v>
      </c>
      <c r="P283" s="16">
        <v>1</v>
      </c>
      <c r="Q283" s="89" t="str">
        <f t="shared" si="15"/>
        <v>BAJO</v>
      </c>
      <c r="R283" s="15" t="s">
        <v>1191</v>
      </c>
      <c r="S283" s="15"/>
    </row>
    <row r="284" spans="1:19" s="91" customFormat="1" ht="75" x14ac:dyDescent="0.25">
      <c r="A284" s="15" t="s">
        <v>108</v>
      </c>
      <c r="B284" s="15" t="s">
        <v>20</v>
      </c>
      <c r="C284" s="15" t="s">
        <v>64</v>
      </c>
      <c r="D284" s="15" t="s">
        <v>33</v>
      </c>
      <c r="E284" s="61" t="s">
        <v>1179</v>
      </c>
      <c r="F284" s="62" t="s">
        <v>1192</v>
      </c>
      <c r="G284" s="61" t="s">
        <v>1193</v>
      </c>
      <c r="H284" s="16" t="s">
        <v>1194</v>
      </c>
      <c r="I284" s="15" t="s">
        <v>1195</v>
      </c>
      <c r="J284" s="20" t="s">
        <v>1183</v>
      </c>
      <c r="K284" s="16">
        <v>5</v>
      </c>
      <c r="L284" s="87"/>
      <c r="M284" s="88">
        <f t="shared" si="13"/>
        <v>0</v>
      </c>
      <c r="N284" s="17" t="s">
        <v>1196</v>
      </c>
      <c r="O284" s="16">
        <v>3</v>
      </c>
      <c r="P284" s="16">
        <v>3</v>
      </c>
      <c r="Q284" s="89" t="str">
        <f t="shared" si="15"/>
        <v>ALTO</v>
      </c>
      <c r="R284" s="15" t="s">
        <v>1197</v>
      </c>
      <c r="S284" s="15"/>
    </row>
    <row r="285" spans="1:19" s="91" customFormat="1" ht="120" x14ac:dyDescent="0.25">
      <c r="A285" s="15" t="s">
        <v>55</v>
      </c>
      <c r="B285" s="15" t="s">
        <v>59</v>
      </c>
      <c r="C285" s="15" t="s">
        <v>29</v>
      </c>
      <c r="D285" s="15" t="s">
        <v>97</v>
      </c>
      <c r="E285" s="61" t="s">
        <v>1179</v>
      </c>
      <c r="F285" s="62" t="s">
        <v>1198</v>
      </c>
      <c r="G285" s="18" t="s">
        <v>1199</v>
      </c>
      <c r="H285" s="16" t="s">
        <v>1200</v>
      </c>
      <c r="I285" s="22" t="s">
        <v>1201</v>
      </c>
      <c r="J285" s="20" t="s">
        <v>1183</v>
      </c>
      <c r="K285" s="16">
        <v>5</v>
      </c>
      <c r="L285" s="87"/>
      <c r="M285" s="88">
        <f t="shared" si="13"/>
        <v>0</v>
      </c>
      <c r="N285" s="17" t="s">
        <v>1202</v>
      </c>
      <c r="O285" s="16">
        <v>3</v>
      </c>
      <c r="P285" s="16">
        <v>3</v>
      </c>
      <c r="Q285" s="89" t="str">
        <f t="shared" si="15"/>
        <v>ALTO</v>
      </c>
      <c r="R285" s="15" t="s">
        <v>1203</v>
      </c>
      <c r="S285" s="15"/>
    </row>
    <row r="286" spans="1:19" s="91" customFormat="1" ht="75" x14ac:dyDescent="0.25">
      <c r="A286" s="15" t="s">
        <v>108</v>
      </c>
      <c r="B286" s="15" t="s">
        <v>20</v>
      </c>
      <c r="C286" s="15" t="s">
        <v>64</v>
      </c>
      <c r="D286" s="15" t="s">
        <v>33</v>
      </c>
      <c r="E286" s="61" t="s">
        <v>1179</v>
      </c>
      <c r="F286" s="62" t="s">
        <v>1192</v>
      </c>
      <c r="G286" s="61" t="s">
        <v>1193</v>
      </c>
      <c r="H286" s="16" t="s">
        <v>1194</v>
      </c>
      <c r="I286" s="15" t="s">
        <v>1204</v>
      </c>
      <c r="J286" s="20" t="s">
        <v>1205</v>
      </c>
      <c r="K286" s="16">
        <v>6</v>
      </c>
      <c r="L286" s="87"/>
      <c r="M286" s="88">
        <f t="shared" si="13"/>
        <v>0</v>
      </c>
      <c r="N286" s="17" t="s">
        <v>1206</v>
      </c>
      <c r="O286" s="16">
        <v>1</v>
      </c>
      <c r="P286" s="16">
        <v>2</v>
      </c>
      <c r="Q286" s="89" t="str">
        <f t="shared" si="15"/>
        <v>BAJO</v>
      </c>
      <c r="R286" s="15" t="s">
        <v>1207</v>
      </c>
      <c r="S286" s="15"/>
    </row>
    <row r="287" spans="1:19" s="91" customFormat="1" ht="60" x14ac:dyDescent="0.25">
      <c r="A287" s="15" t="s">
        <v>108</v>
      </c>
      <c r="B287" s="15" t="s">
        <v>20</v>
      </c>
      <c r="C287" s="15" t="s">
        <v>66</v>
      </c>
      <c r="D287" s="15" t="s">
        <v>84</v>
      </c>
      <c r="E287" s="61" t="s">
        <v>1179</v>
      </c>
      <c r="F287" s="62" t="s">
        <v>1208</v>
      </c>
      <c r="G287" s="61" t="s">
        <v>1209</v>
      </c>
      <c r="H287" s="16" t="s">
        <v>1210</v>
      </c>
      <c r="I287" s="22" t="s">
        <v>1211</v>
      </c>
      <c r="J287" s="20" t="s">
        <v>1212</v>
      </c>
      <c r="K287" s="16">
        <v>5</v>
      </c>
      <c r="L287" s="87"/>
      <c r="M287" s="88">
        <f t="shared" si="13"/>
        <v>0</v>
      </c>
      <c r="N287" s="17" t="s">
        <v>1213</v>
      </c>
      <c r="O287" s="16">
        <v>1</v>
      </c>
      <c r="P287" s="16">
        <v>1</v>
      </c>
      <c r="Q287" s="89" t="str">
        <f t="shared" si="15"/>
        <v>BAJO</v>
      </c>
      <c r="R287" s="15" t="s">
        <v>1214</v>
      </c>
      <c r="S287" s="15"/>
    </row>
    <row r="288" spans="1:19" s="91" customFormat="1" ht="45" x14ac:dyDescent="0.25">
      <c r="A288" s="15" t="s">
        <v>108</v>
      </c>
      <c r="B288" s="15" t="s">
        <v>20</v>
      </c>
      <c r="C288" s="15" t="s">
        <v>65</v>
      </c>
      <c r="D288" s="15" t="s">
        <v>82</v>
      </c>
      <c r="E288" s="61" t="s">
        <v>1179</v>
      </c>
      <c r="F288" s="61" t="s">
        <v>1215</v>
      </c>
      <c r="G288" s="61" t="s">
        <v>1216</v>
      </c>
      <c r="H288" s="16" t="s">
        <v>1217</v>
      </c>
      <c r="I288" s="15" t="s">
        <v>1218</v>
      </c>
      <c r="J288" s="20" t="s">
        <v>1219</v>
      </c>
      <c r="K288" s="16">
        <v>6</v>
      </c>
      <c r="L288" s="87"/>
      <c r="M288" s="88">
        <f t="shared" si="13"/>
        <v>0</v>
      </c>
      <c r="N288" s="17" t="s">
        <v>1220</v>
      </c>
      <c r="O288" s="16">
        <v>1</v>
      </c>
      <c r="P288" s="16">
        <v>2</v>
      </c>
      <c r="Q288" s="89" t="str">
        <f t="shared" si="15"/>
        <v>BAJO</v>
      </c>
      <c r="R288" s="15" t="s">
        <v>1221</v>
      </c>
      <c r="S288" s="15"/>
    </row>
    <row r="289" spans="1:19" s="91" customFormat="1" ht="60" x14ac:dyDescent="0.25">
      <c r="A289" s="15" t="s">
        <v>203</v>
      </c>
      <c r="B289" s="15" t="s">
        <v>19</v>
      </c>
      <c r="C289" s="15" t="s">
        <v>22</v>
      </c>
      <c r="D289" s="15" t="s">
        <v>80</v>
      </c>
      <c r="E289" s="61" t="s">
        <v>1179</v>
      </c>
      <c r="F289" s="61" t="s">
        <v>1222</v>
      </c>
      <c r="G289" s="18" t="s">
        <v>1223</v>
      </c>
      <c r="H289" s="16" t="s">
        <v>1224</v>
      </c>
      <c r="I289" s="15" t="s">
        <v>1225</v>
      </c>
      <c r="J289" s="20" t="s">
        <v>1226</v>
      </c>
      <c r="K289" s="16">
        <v>5</v>
      </c>
      <c r="L289" s="87"/>
      <c r="M289" s="88">
        <f t="shared" si="13"/>
        <v>0</v>
      </c>
      <c r="N289" s="17" t="s">
        <v>1227</v>
      </c>
      <c r="O289" s="16">
        <v>2</v>
      </c>
      <c r="P289" s="16">
        <v>3</v>
      </c>
      <c r="Q289" s="89" t="str">
        <f t="shared" si="15"/>
        <v>ALTO</v>
      </c>
      <c r="R289" s="15" t="s">
        <v>1228</v>
      </c>
      <c r="S289" s="15"/>
    </row>
    <row r="290" spans="1:19" s="91" customFormat="1" ht="45" x14ac:dyDescent="0.25">
      <c r="A290" s="15" t="s">
        <v>108</v>
      </c>
      <c r="B290" s="15" t="s">
        <v>21</v>
      </c>
      <c r="C290" s="15" t="s">
        <v>68</v>
      </c>
      <c r="D290" s="15" t="s">
        <v>89</v>
      </c>
      <c r="E290" s="61" t="s">
        <v>1179</v>
      </c>
      <c r="F290" s="61" t="s">
        <v>1229</v>
      </c>
      <c r="G290" s="61" t="s">
        <v>1230</v>
      </c>
      <c r="H290" s="16" t="s">
        <v>1231</v>
      </c>
      <c r="I290" s="15" t="s">
        <v>1232</v>
      </c>
      <c r="J290" s="20" t="s">
        <v>1226</v>
      </c>
      <c r="K290" s="16">
        <v>6</v>
      </c>
      <c r="L290" s="87"/>
      <c r="M290" s="88">
        <f t="shared" si="13"/>
        <v>0</v>
      </c>
      <c r="N290" s="17" t="s">
        <v>1233</v>
      </c>
      <c r="O290" s="16">
        <v>2</v>
      </c>
      <c r="P290" s="16">
        <v>2</v>
      </c>
      <c r="Q290" s="89" t="str">
        <f t="shared" si="15"/>
        <v>MEDIO</v>
      </c>
      <c r="R290" s="15" t="s">
        <v>1234</v>
      </c>
      <c r="S290" s="15"/>
    </row>
    <row r="291" spans="1:19" s="91" customFormat="1" ht="75" x14ac:dyDescent="0.25">
      <c r="A291" s="15" t="s">
        <v>108</v>
      </c>
      <c r="B291" s="15" t="s">
        <v>20</v>
      </c>
      <c r="C291" s="15" t="s">
        <v>64</v>
      </c>
      <c r="D291" s="15" t="s">
        <v>33</v>
      </c>
      <c r="E291" s="61" t="s">
        <v>1179</v>
      </c>
      <c r="F291" s="61" t="s">
        <v>1192</v>
      </c>
      <c r="G291" s="61" t="s">
        <v>1193</v>
      </c>
      <c r="H291" s="16" t="s">
        <v>1194</v>
      </c>
      <c r="I291" s="15" t="s">
        <v>1235</v>
      </c>
      <c r="J291" s="20" t="s">
        <v>1236</v>
      </c>
      <c r="K291" s="16">
        <v>8</v>
      </c>
      <c r="L291" s="87"/>
      <c r="M291" s="88">
        <f t="shared" si="13"/>
        <v>0</v>
      </c>
      <c r="N291" s="17" t="s">
        <v>1237</v>
      </c>
      <c r="O291" s="16">
        <v>3</v>
      </c>
      <c r="P291" s="16">
        <v>3</v>
      </c>
      <c r="Q291" s="89" t="str">
        <f t="shared" si="15"/>
        <v>ALTO</v>
      </c>
      <c r="R291" s="15" t="s">
        <v>1238</v>
      </c>
      <c r="S291" s="15"/>
    </row>
    <row r="292" spans="1:19" s="91" customFormat="1" ht="60" x14ac:dyDescent="0.25">
      <c r="A292" s="15" t="s">
        <v>203</v>
      </c>
      <c r="B292" s="15" t="s">
        <v>19</v>
      </c>
      <c r="C292" s="15" t="s">
        <v>23</v>
      </c>
      <c r="D292" s="15" t="s">
        <v>79</v>
      </c>
      <c r="E292" s="61" t="s">
        <v>1179</v>
      </c>
      <c r="F292" s="61" t="s">
        <v>1239</v>
      </c>
      <c r="G292" s="61" t="s">
        <v>1240</v>
      </c>
      <c r="H292" s="16" t="s">
        <v>1241</v>
      </c>
      <c r="I292" s="15" t="s">
        <v>1242</v>
      </c>
      <c r="J292" s="20" t="s">
        <v>1243</v>
      </c>
      <c r="K292" s="16">
        <v>5</v>
      </c>
      <c r="L292" s="87"/>
      <c r="M292" s="88">
        <f t="shared" si="13"/>
        <v>0</v>
      </c>
      <c r="N292" s="17" t="s">
        <v>347</v>
      </c>
      <c r="O292" s="16">
        <v>2</v>
      </c>
      <c r="P292" s="16">
        <v>2</v>
      </c>
      <c r="Q292" s="89" t="str">
        <f t="shared" si="15"/>
        <v>MEDIO</v>
      </c>
      <c r="R292" s="15" t="s">
        <v>1244</v>
      </c>
      <c r="S292" s="15"/>
    </row>
    <row r="293" spans="1:19" s="91" customFormat="1" ht="120" x14ac:dyDescent="0.25">
      <c r="A293" s="15" t="s">
        <v>55</v>
      </c>
      <c r="B293" s="15" t="s">
        <v>59</v>
      </c>
      <c r="C293" s="15" t="s">
        <v>70</v>
      </c>
      <c r="D293" s="15" t="s">
        <v>95</v>
      </c>
      <c r="E293" s="61" t="s">
        <v>1179</v>
      </c>
      <c r="F293" s="61" t="s">
        <v>1245</v>
      </c>
      <c r="G293" s="61" t="s">
        <v>1246</v>
      </c>
      <c r="H293" s="16" t="s">
        <v>1247</v>
      </c>
      <c r="I293" s="15" t="s">
        <v>1248</v>
      </c>
      <c r="J293" s="20" t="s">
        <v>1249</v>
      </c>
      <c r="K293" s="16">
        <v>5</v>
      </c>
      <c r="L293" s="87"/>
      <c r="M293" s="88">
        <f t="shared" si="13"/>
        <v>0</v>
      </c>
      <c r="N293" s="92" t="s">
        <v>1250</v>
      </c>
      <c r="O293" s="16">
        <v>2</v>
      </c>
      <c r="P293" s="16">
        <v>2</v>
      </c>
      <c r="Q293" s="89" t="str">
        <f t="shared" si="15"/>
        <v>MEDIO</v>
      </c>
      <c r="R293" s="15" t="s">
        <v>1234</v>
      </c>
      <c r="S293" s="15"/>
    </row>
    <row r="294" spans="1:19" s="91" customFormat="1" ht="45" x14ac:dyDescent="0.25">
      <c r="A294" s="15" t="s">
        <v>110</v>
      </c>
      <c r="B294" s="15" t="s">
        <v>61</v>
      </c>
      <c r="C294" s="15" t="s">
        <v>74</v>
      </c>
      <c r="D294" s="15" t="s">
        <v>102</v>
      </c>
      <c r="E294" s="61" t="s">
        <v>1179</v>
      </c>
      <c r="F294" s="61" t="s">
        <v>1251</v>
      </c>
      <c r="G294" s="61" t="s">
        <v>1252</v>
      </c>
      <c r="H294" s="16" t="s">
        <v>1253</v>
      </c>
      <c r="I294" s="15" t="s">
        <v>1254</v>
      </c>
      <c r="J294" s="141" t="s">
        <v>1283</v>
      </c>
      <c r="K294" s="16">
        <v>6</v>
      </c>
      <c r="L294" s="87"/>
      <c r="M294" s="88">
        <f t="shared" si="13"/>
        <v>0</v>
      </c>
      <c r="N294" s="17" t="s">
        <v>1255</v>
      </c>
      <c r="O294" s="16">
        <v>2</v>
      </c>
      <c r="P294" s="16">
        <v>2</v>
      </c>
      <c r="Q294" s="89" t="str">
        <f t="shared" si="15"/>
        <v>MEDIO</v>
      </c>
      <c r="R294" s="15" t="s">
        <v>1256</v>
      </c>
      <c r="S294" s="15"/>
    </row>
    <row r="295" spans="1:19" s="91" customFormat="1" ht="45" x14ac:dyDescent="0.25">
      <c r="A295" s="15" t="s">
        <v>110</v>
      </c>
      <c r="B295" s="15" t="s">
        <v>61</v>
      </c>
      <c r="C295" s="15" t="s">
        <v>75</v>
      </c>
      <c r="D295" s="15" t="s">
        <v>103</v>
      </c>
      <c r="E295" s="61" t="s">
        <v>1179</v>
      </c>
      <c r="F295" s="61" t="s">
        <v>1257</v>
      </c>
      <c r="G295" s="61" t="s">
        <v>1258</v>
      </c>
      <c r="H295" s="16" t="s">
        <v>1259</v>
      </c>
      <c r="I295" s="15" t="s">
        <v>1260</v>
      </c>
      <c r="J295" s="141" t="s">
        <v>1283</v>
      </c>
      <c r="K295" s="16">
        <v>6</v>
      </c>
      <c r="L295" s="87"/>
      <c r="M295" s="88">
        <f t="shared" si="13"/>
        <v>0</v>
      </c>
      <c r="N295" s="126" t="s">
        <v>1608</v>
      </c>
      <c r="O295" s="16">
        <v>1</v>
      </c>
      <c r="P295" s="16">
        <v>1</v>
      </c>
      <c r="Q295" s="89" t="str">
        <f t="shared" si="15"/>
        <v>BAJO</v>
      </c>
      <c r="R295" s="15" t="s">
        <v>1261</v>
      </c>
      <c r="S295" s="15"/>
    </row>
    <row r="296" spans="1:19" s="91" customFormat="1" ht="60" x14ac:dyDescent="0.25">
      <c r="A296" s="15" t="s">
        <v>110</v>
      </c>
      <c r="B296" s="15" t="s">
        <v>60</v>
      </c>
      <c r="C296" s="15" t="s">
        <v>73</v>
      </c>
      <c r="D296" s="15" t="s">
        <v>101</v>
      </c>
      <c r="E296" s="61" t="s">
        <v>1179</v>
      </c>
      <c r="F296" s="62" t="s">
        <v>1262</v>
      </c>
      <c r="G296" s="61" t="s">
        <v>1263</v>
      </c>
      <c r="H296" s="16" t="s">
        <v>1264</v>
      </c>
      <c r="I296" s="22" t="s">
        <v>1265</v>
      </c>
      <c r="J296" s="20" t="s">
        <v>1266</v>
      </c>
      <c r="K296" s="16">
        <v>7</v>
      </c>
      <c r="L296" s="87"/>
      <c r="M296" s="88">
        <f t="shared" si="13"/>
        <v>0</v>
      </c>
      <c r="N296" s="17" t="s">
        <v>1267</v>
      </c>
      <c r="O296" s="16">
        <v>2</v>
      </c>
      <c r="P296" s="16">
        <v>2</v>
      </c>
      <c r="Q296" s="89" t="str">
        <f t="shared" si="15"/>
        <v>MEDIO</v>
      </c>
      <c r="R296" s="127" t="s">
        <v>1609</v>
      </c>
      <c r="S296" s="15"/>
    </row>
    <row r="297" spans="1:19" s="91" customFormat="1" ht="90" x14ac:dyDescent="0.25">
      <c r="A297" s="15" t="s">
        <v>1015</v>
      </c>
      <c r="B297" s="15" t="s">
        <v>62</v>
      </c>
      <c r="C297" s="15" t="s">
        <v>77</v>
      </c>
      <c r="D297" s="15" t="s">
        <v>105</v>
      </c>
      <c r="E297" s="61" t="s">
        <v>1179</v>
      </c>
      <c r="F297" s="62" t="s">
        <v>1268</v>
      </c>
      <c r="G297" s="18" t="s">
        <v>1269</v>
      </c>
      <c r="H297" s="16" t="s">
        <v>1270</v>
      </c>
      <c r="I297" s="15" t="s">
        <v>1271</v>
      </c>
      <c r="J297" s="20" t="s">
        <v>1272</v>
      </c>
      <c r="K297" s="16">
        <v>5</v>
      </c>
      <c r="L297" s="87"/>
      <c r="M297" s="88">
        <f t="shared" si="13"/>
        <v>0</v>
      </c>
      <c r="N297" s="126" t="s">
        <v>1610</v>
      </c>
      <c r="O297" s="16">
        <v>2</v>
      </c>
      <c r="P297" s="16">
        <v>2</v>
      </c>
      <c r="Q297" s="89" t="str">
        <f t="shared" si="15"/>
        <v>MEDIO</v>
      </c>
      <c r="R297" s="15" t="s">
        <v>1273</v>
      </c>
      <c r="S297" s="15"/>
    </row>
    <row r="298" spans="1:19" s="91" customFormat="1" ht="60" x14ac:dyDescent="0.25">
      <c r="A298" s="15" t="s">
        <v>110</v>
      </c>
      <c r="B298" s="15" t="s">
        <v>60</v>
      </c>
      <c r="C298" s="15" t="s">
        <v>72</v>
      </c>
      <c r="D298" s="15" t="s">
        <v>100</v>
      </c>
      <c r="E298" s="61" t="s">
        <v>1179</v>
      </c>
      <c r="F298" s="136" t="s">
        <v>1611</v>
      </c>
      <c r="G298" s="18" t="s">
        <v>1274</v>
      </c>
      <c r="H298" s="16" t="s">
        <v>1275</v>
      </c>
      <c r="I298" s="15" t="s">
        <v>1276</v>
      </c>
      <c r="J298" s="20" t="s">
        <v>1272</v>
      </c>
      <c r="K298" s="16">
        <v>6</v>
      </c>
      <c r="L298" s="87"/>
      <c r="M298" s="88">
        <f t="shared" si="13"/>
        <v>0</v>
      </c>
      <c r="N298" s="17" t="s">
        <v>272</v>
      </c>
      <c r="O298" s="16">
        <v>2</v>
      </c>
      <c r="P298" s="16">
        <v>2</v>
      </c>
      <c r="Q298" s="89" t="str">
        <f t="shared" si="15"/>
        <v>MEDIO</v>
      </c>
      <c r="R298" s="15" t="s">
        <v>1277</v>
      </c>
      <c r="S298" s="15"/>
    </row>
    <row r="299" spans="1:19" s="91" customFormat="1" ht="90" x14ac:dyDescent="0.25">
      <c r="A299" s="15" t="s">
        <v>110</v>
      </c>
      <c r="B299" s="15" t="s">
        <v>60</v>
      </c>
      <c r="C299" s="15" t="s">
        <v>51</v>
      </c>
      <c r="D299" s="15" t="s">
        <v>52</v>
      </c>
      <c r="E299" s="61" t="s">
        <v>1278</v>
      </c>
      <c r="F299" s="63" t="s">
        <v>1279</v>
      </c>
      <c r="G299" s="61" t="s">
        <v>1280</v>
      </c>
      <c r="H299" s="15" t="s">
        <v>1281</v>
      </c>
      <c r="I299" s="15" t="s">
        <v>1282</v>
      </c>
      <c r="J299" s="16" t="s">
        <v>1283</v>
      </c>
      <c r="K299" s="16">
        <v>9</v>
      </c>
      <c r="L299" s="87"/>
      <c r="M299" s="88">
        <f t="shared" si="13"/>
        <v>0</v>
      </c>
      <c r="N299" s="17" t="s">
        <v>1284</v>
      </c>
      <c r="O299" s="16">
        <v>1</v>
      </c>
      <c r="P299" s="16">
        <v>1</v>
      </c>
      <c r="Q299" s="89" t="str">
        <f t="shared" si="15"/>
        <v>BAJO</v>
      </c>
      <c r="R299" s="15" t="s">
        <v>1285</v>
      </c>
      <c r="S299" s="15"/>
    </row>
    <row r="300" spans="1:19" s="91" customFormat="1" ht="90" x14ac:dyDescent="0.25">
      <c r="A300" s="15" t="s">
        <v>110</v>
      </c>
      <c r="B300" s="15" t="s">
        <v>60</v>
      </c>
      <c r="C300" s="15" t="s">
        <v>51</v>
      </c>
      <c r="D300" s="15" t="s">
        <v>52</v>
      </c>
      <c r="E300" s="61" t="s">
        <v>1278</v>
      </c>
      <c r="F300" s="64" t="s">
        <v>1279</v>
      </c>
      <c r="G300" s="61" t="s">
        <v>1280</v>
      </c>
      <c r="H300" s="15" t="s">
        <v>1286</v>
      </c>
      <c r="I300" s="15" t="s">
        <v>1287</v>
      </c>
      <c r="J300" s="130" t="s">
        <v>1283</v>
      </c>
      <c r="K300" s="16">
        <v>10</v>
      </c>
      <c r="L300" s="87"/>
      <c r="M300" s="88">
        <f t="shared" si="13"/>
        <v>0</v>
      </c>
      <c r="N300" s="17" t="s">
        <v>1288</v>
      </c>
      <c r="O300" s="16">
        <v>1</v>
      </c>
      <c r="P300" s="16">
        <v>1</v>
      </c>
      <c r="Q300" s="89" t="str">
        <f t="shared" si="15"/>
        <v>BAJO</v>
      </c>
      <c r="R300" s="15" t="s">
        <v>1289</v>
      </c>
      <c r="S300" s="15"/>
    </row>
    <row r="301" spans="1:19" s="91" customFormat="1" ht="75" x14ac:dyDescent="0.25">
      <c r="A301" s="15" t="s">
        <v>110</v>
      </c>
      <c r="B301" s="15" t="s">
        <v>60</v>
      </c>
      <c r="C301" s="15" t="s">
        <v>51</v>
      </c>
      <c r="D301" s="15" t="s">
        <v>52</v>
      </c>
      <c r="E301" s="61" t="s">
        <v>1278</v>
      </c>
      <c r="F301" s="64" t="s">
        <v>1279</v>
      </c>
      <c r="G301" s="61" t="s">
        <v>1280</v>
      </c>
      <c r="H301" s="15" t="s">
        <v>1290</v>
      </c>
      <c r="I301" s="15" t="s">
        <v>1291</v>
      </c>
      <c r="J301" s="130" t="s">
        <v>1612</v>
      </c>
      <c r="K301" s="16">
        <v>5</v>
      </c>
      <c r="L301" s="87"/>
      <c r="M301" s="88">
        <f t="shared" si="13"/>
        <v>0</v>
      </c>
      <c r="N301" s="17" t="s">
        <v>1292</v>
      </c>
      <c r="O301" s="16">
        <v>1</v>
      </c>
      <c r="P301" s="16">
        <v>1</v>
      </c>
      <c r="Q301" s="89" t="str">
        <f t="shared" si="15"/>
        <v>BAJO</v>
      </c>
      <c r="R301" s="15" t="s">
        <v>1289</v>
      </c>
      <c r="S301" s="15"/>
    </row>
    <row r="302" spans="1:19" s="91" customFormat="1" ht="75" x14ac:dyDescent="0.25">
      <c r="A302" s="15" t="s">
        <v>110</v>
      </c>
      <c r="B302" s="15" t="s">
        <v>60</v>
      </c>
      <c r="C302" s="15" t="s">
        <v>51</v>
      </c>
      <c r="D302" s="15" t="s">
        <v>52</v>
      </c>
      <c r="E302" s="61" t="s">
        <v>1278</v>
      </c>
      <c r="F302" s="64" t="s">
        <v>1279</v>
      </c>
      <c r="G302" s="61" t="s">
        <v>1280</v>
      </c>
      <c r="H302" s="15" t="s">
        <v>1281</v>
      </c>
      <c r="I302" s="15" t="s">
        <v>1293</v>
      </c>
      <c r="J302" s="16" t="s">
        <v>1021</v>
      </c>
      <c r="K302" s="16">
        <v>9</v>
      </c>
      <c r="L302" s="87"/>
      <c r="M302" s="88">
        <f t="shared" si="13"/>
        <v>0</v>
      </c>
      <c r="N302" s="17" t="s">
        <v>1294</v>
      </c>
      <c r="O302" s="16">
        <v>1</v>
      </c>
      <c r="P302" s="16">
        <v>1</v>
      </c>
      <c r="Q302" s="89" t="str">
        <f t="shared" si="15"/>
        <v>BAJO</v>
      </c>
      <c r="R302" s="15" t="s">
        <v>1285</v>
      </c>
      <c r="S302" s="15"/>
    </row>
    <row r="303" spans="1:19" s="91" customFormat="1" ht="90" x14ac:dyDescent="0.25">
      <c r="A303" s="15" t="s">
        <v>110</v>
      </c>
      <c r="B303" s="15" t="s">
        <v>60</v>
      </c>
      <c r="C303" s="15" t="s">
        <v>51</v>
      </c>
      <c r="D303" s="15" t="s">
        <v>52</v>
      </c>
      <c r="E303" s="61" t="s">
        <v>1278</v>
      </c>
      <c r="F303" s="64" t="s">
        <v>1279</v>
      </c>
      <c r="G303" s="61" t="s">
        <v>1280</v>
      </c>
      <c r="H303" s="15" t="s">
        <v>1286</v>
      </c>
      <c r="I303" s="15" t="s">
        <v>1295</v>
      </c>
      <c r="J303" s="16" t="s">
        <v>1021</v>
      </c>
      <c r="K303" s="16">
        <v>10</v>
      </c>
      <c r="L303" s="87"/>
      <c r="M303" s="88">
        <f t="shared" si="13"/>
        <v>0</v>
      </c>
      <c r="N303" s="17" t="s">
        <v>1288</v>
      </c>
      <c r="O303" s="16">
        <v>1</v>
      </c>
      <c r="P303" s="16">
        <v>1</v>
      </c>
      <c r="Q303" s="89" t="str">
        <f t="shared" si="15"/>
        <v>BAJO</v>
      </c>
      <c r="R303" s="15" t="s">
        <v>1289</v>
      </c>
      <c r="S303" s="15"/>
    </row>
    <row r="304" spans="1:19" s="91" customFormat="1" ht="75" x14ac:dyDescent="0.25">
      <c r="A304" s="15" t="s">
        <v>110</v>
      </c>
      <c r="B304" s="15" t="s">
        <v>60</v>
      </c>
      <c r="C304" s="15" t="s">
        <v>51</v>
      </c>
      <c r="D304" s="15" t="s">
        <v>52</v>
      </c>
      <c r="E304" s="61" t="s">
        <v>1278</v>
      </c>
      <c r="F304" s="64" t="s">
        <v>1279</v>
      </c>
      <c r="G304" s="61" t="s">
        <v>1280</v>
      </c>
      <c r="H304" s="15" t="s">
        <v>1290</v>
      </c>
      <c r="I304" s="15" t="s">
        <v>1296</v>
      </c>
      <c r="J304" s="16" t="s">
        <v>172</v>
      </c>
      <c r="K304" s="16">
        <v>7</v>
      </c>
      <c r="L304" s="87"/>
      <c r="M304" s="88">
        <f t="shared" si="13"/>
        <v>0</v>
      </c>
      <c r="N304" s="17" t="s">
        <v>1292</v>
      </c>
      <c r="O304" s="16">
        <v>1</v>
      </c>
      <c r="P304" s="16">
        <v>1</v>
      </c>
      <c r="Q304" s="89" t="str">
        <f t="shared" si="15"/>
        <v>BAJO</v>
      </c>
      <c r="R304" s="15" t="s">
        <v>1289</v>
      </c>
      <c r="S304" s="15"/>
    </row>
    <row r="305" spans="1:19" s="91" customFormat="1" ht="60" x14ac:dyDescent="0.25">
      <c r="A305" s="15" t="s">
        <v>110</v>
      </c>
      <c r="B305" s="15" t="s">
        <v>60</v>
      </c>
      <c r="C305" s="15" t="s">
        <v>51</v>
      </c>
      <c r="D305" s="15" t="s">
        <v>52</v>
      </c>
      <c r="E305" s="61" t="s">
        <v>1278</v>
      </c>
      <c r="F305" s="64" t="s">
        <v>1297</v>
      </c>
      <c r="G305" s="61" t="s">
        <v>1280</v>
      </c>
      <c r="H305" s="143" t="s">
        <v>1613</v>
      </c>
      <c r="I305" s="15" t="s">
        <v>1298</v>
      </c>
      <c r="J305" s="20" t="s">
        <v>1299</v>
      </c>
      <c r="K305" s="16">
        <v>5</v>
      </c>
      <c r="L305" s="87"/>
      <c r="M305" s="88">
        <f t="shared" si="13"/>
        <v>0</v>
      </c>
      <c r="N305" s="17" t="s">
        <v>1300</v>
      </c>
      <c r="O305" s="16">
        <v>1</v>
      </c>
      <c r="P305" s="16">
        <v>1</v>
      </c>
      <c r="Q305" s="89" t="str">
        <f t="shared" si="15"/>
        <v>BAJO</v>
      </c>
      <c r="R305" s="15" t="s">
        <v>1289</v>
      </c>
      <c r="S305" s="15"/>
    </row>
    <row r="306" spans="1:19" s="91" customFormat="1" ht="60" x14ac:dyDescent="0.25">
      <c r="A306" s="15" t="s">
        <v>108</v>
      </c>
      <c r="B306" s="15" t="s">
        <v>21</v>
      </c>
      <c r="C306" s="15" t="s">
        <v>25</v>
      </c>
      <c r="D306" s="15" t="s">
        <v>86</v>
      </c>
      <c r="E306" s="61" t="s">
        <v>1278</v>
      </c>
      <c r="F306" s="63" t="s">
        <v>1301</v>
      </c>
      <c r="G306" s="61" t="s">
        <v>1302</v>
      </c>
      <c r="H306" s="15" t="s">
        <v>1303</v>
      </c>
      <c r="I306" s="15" t="s">
        <v>1304</v>
      </c>
      <c r="J306" s="16" t="s">
        <v>1283</v>
      </c>
      <c r="K306" s="16">
        <v>9</v>
      </c>
      <c r="L306" s="87"/>
      <c r="M306" s="88">
        <f t="shared" si="13"/>
        <v>0</v>
      </c>
      <c r="N306" s="17" t="s">
        <v>1305</v>
      </c>
      <c r="O306" s="16">
        <v>1</v>
      </c>
      <c r="P306" s="16">
        <v>1</v>
      </c>
      <c r="Q306" s="89" t="str">
        <f t="shared" si="15"/>
        <v>BAJO</v>
      </c>
      <c r="R306" s="15" t="s">
        <v>1306</v>
      </c>
      <c r="S306" s="15"/>
    </row>
    <row r="307" spans="1:19" s="91" customFormat="1" ht="60" x14ac:dyDescent="0.25">
      <c r="A307" s="15" t="s">
        <v>108</v>
      </c>
      <c r="B307" s="15" t="s">
        <v>21</v>
      </c>
      <c r="C307" s="15" t="s">
        <v>25</v>
      </c>
      <c r="D307" s="15" t="s">
        <v>86</v>
      </c>
      <c r="E307" s="61" t="s">
        <v>1278</v>
      </c>
      <c r="F307" s="64" t="s">
        <v>1307</v>
      </c>
      <c r="G307" s="61" t="s">
        <v>1302</v>
      </c>
      <c r="H307" s="15" t="s">
        <v>1303</v>
      </c>
      <c r="I307" s="15" t="s">
        <v>1308</v>
      </c>
      <c r="J307" s="16" t="s">
        <v>172</v>
      </c>
      <c r="K307" s="16">
        <v>9</v>
      </c>
      <c r="L307" s="87"/>
      <c r="M307" s="88">
        <f t="shared" si="13"/>
        <v>0</v>
      </c>
      <c r="N307" s="17" t="s">
        <v>1305</v>
      </c>
      <c r="O307" s="16">
        <v>1</v>
      </c>
      <c r="P307" s="16">
        <v>1</v>
      </c>
      <c r="Q307" s="89" t="str">
        <f t="shared" si="15"/>
        <v>BAJO</v>
      </c>
      <c r="R307" s="15" t="s">
        <v>1306</v>
      </c>
      <c r="S307" s="15"/>
    </row>
    <row r="308" spans="1:19" s="91" customFormat="1" ht="45" x14ac:dyDescent="0.25">
      <c r="A308" s="15" t="s">
        <v>108</v>
      </c>
      <c r="B308" s="15" t="s">
        <v>21</v>
      </c>
      <c r="C308" s="15" t="s">
        <v>25</v>
      </c>
      <c r="D308" s="15" t="s">
        <v>86</v>
      </c>
      <c r="E308" s="61" t="s">
        <v>1278</v>
      </c>
      <c r="F308" s="127" t="s">
        <v>1614</v>
      </c>
      <c r="G308" s="61" t="s">
        <v>1309</v>
      </c>
      <c r="H308" s="15" t="s">
        <v>1310</v>
      </c>
      <c r="I308" s="127" t="s">
        <v>1615</v>
      </c>
      <c r="J308" s="20" t="s">
        <v>1283</v>
      </c>
      <c r="K308" s="16">
        <v>9</v>
      </c>
      <c r="L308" s="87"/>
      <c r="M308" s="88">
        <f t="shared" si="13"/>
        <v>0</v>
      </c>
      <c r="N308" s="15" t="s">
        <v>1305</v>
      </c>
      <c r="O308" s="16">
        <v>1</v>
      </c>
      <c r="P308" s="16">
        <v>1</v>
      </c>
      <c r="Q308" s="89" t="str">
        <f t="shared" si="15"/>
        <v>BAJO</v>
      </c>
      <c r="R308" s="127" t="s">
        <v>1616</v>
      </c>
      <c r="S308" s="15"/>
    </row>
    <row r="309" spans="1:19" s="91" customFormat="1" ht="60" x14ac:dyDescent="0.25">
      <c r="A309" s="15" t="s">
        <v>110</v>
      </c>
      <c r="B309" s="15" t="s">
        <v>60</v>
      </c>
      <c r="C309" s="15" t="s">
        <v>51</v>
      </c>
      <c r="D309" s="15" t="s">
        <v>52</v>
      </c>
      <c r="E309" s="61" t="s">
        <v>1278</v>
      </c>
      <c r="F309" s="64" t="s">
        <v>1311</v>
      </c>
      <c r="G309" s="61" t="s">
        <v>1312</v>
      </c>
      <c r="H309" s="15" t="s">
        <v>1313</v>
      </c>
      <c r="I309" s="15" t="s">
        <v>1314</v>
      </c>
      <c r="J309" s="20" t="s">
        <v>1315</v>
      </c>
      <c r="K309" s="16">
        <v>8</v>
      </c>
      <c r="L309" s="87"/>
      <c r="M309" s="88">
        <f t="shared" si="13"/>
        <v>0</v>
      </c>
      <c r="N309" s="17" t="s">
        <v>1316</v>
      </c>
      <c r="O309" s="16">
        <v>1</v>
      </c>
      <c r="P309" s="16">
        <v>1</v>
      </c>
      <c r="Q309" s="89" t="str">
        <f t="shared" si="15"/>
        <v>BAJO</v>
      </c>
      <c r="R309" s="15" t="s">
        <v>1317</v>
      </c>
      <c r="S309" s="15"/>
    </row>
    <row r="310" spans="1:19" s="91" customFormat="1" ht="75" x14ac:dyDescent="0.25">
      <c r="A310" s="15" t="s">
        <v>110</v>
      </c>
      <c r="B310" s="15" t="s">
        <v>60</v>
      </c>
      <c r="C310" s="15" t="s">
        <v>51</v>
      </c>
      <c r="D310" s="15" t="s">
        <v>52</v>
      </c>
      <c r="E310" s="61" t="s">
        <v>1278</v>
      </c>
      <c r="F310" s="74" t="s">
        <v>1311</v>
      </c>
      <c r="G310" s="61" t="s">
        <v>1312</v>
      </c>
      <c r="H310" s="15" t="s">
        <v>1318</v>
      </c>
      <c r="I310" s="15" t="s">
        <v>1319</v>
      </c>
      <c r="J310" s="20" t="s">
        <v>448</v>
      </c>
      <c r="K310" s="16">
        <v>10</v>
      </c>
      <c r="L310" s="87"/>
      <c r="M310" s="88">
        <f t="shared" si="13"/>
        <v>0</v>
      </c>
      <c r="N310" s="17" t="s">
        <v>1320</v>
      </c>
      <c r="O310" s="16">
        <v>1</v>
      </c>
      <c r="P310" s="16">
        <v>1</v>
      </c>
      <c r="Q310" s="89" t="str">
        <f t="shared" si="15"/>
        <v>BAJO</v>
      </c>
      <c r="R310" s="15" t="s">
        <v>1321</v>
      </c>
      <c r="S310" s="15"/>
    </row>
    <row r="311" spans="1:19" s="91" customFormat="1" ht="75" x14ac:dyDescent="0.25">
      <c r="A311" s="28" t="s">
        <v>1323</v>
      </c>
      <c r="B311" s="28" t="s">
        <v>19</v>
      </c>
      <c r="C311" s="116" t="s">
        <v>23</v>
      </c>
      <c r="D311" s="116" t="s">
        <v>1324</v>
      </c>
      <c r="E311" s="29" t="s">
        <v>1388</v>
      </c>
      <c r="F311" s="29" t="s">
        <v>1325</v>
      </c>
      <c r="G311" s="29" t="s">
        <v>1326</v>
      </c>
      <c r="H311" s="29" t="s">
        <v>1327</v>
      </c>
      <c r="I311" s="29" t="s">
        <v>1328</v>
      </c>
      <c r="J311" s="30" t="s">
        <v>1329</v>
      </c>
      <c r="K311" s="31">
        <v>5</v>
      </c>
      <c r="L311" s="87"/>
      <c r="M311" s="88">
        <f t="shared" si="13"/>
        <v>0</v>
      </c>
      <c r="N311" s="117" t="s">
        <v>1617</v>
      </c>
      <c r="O311" s="16">
        <v>1</v>
      </c>
      <c r="P311" s="16">
        <v>2</v>
      </c>
      <c r="Q311" s="89" t="str">
        <f t="shared" si="15"/>
        <v>BAJO</v>
      </c>
      <c r="R311" s="32" t="s">
        <v>1618</v>
      </c>
      <c r="S311" s="29"/>
    </row>
    <row r="312" spans="1:19" s="91" customFormat="1" ht="90" x14ac:dyDescent="0.25">
      <c r="A312" s="28" t="s">
        <v>1323</v>
      </c>
      <c r="B312" s="28" t="s">
        <v>19</v>
      </c>
      <c r="C312" s="116" t="s">
        <v>23</v>
      </c>
      <c r="D312" s="116" t="s">
        <v>1330</v>
      </c>
      <c r="E312" s="29" t="s">
        <v>1388</v>
      </c>
      <c r="F312" s="29" t="s">
        <v>1331</v>
      </c>
      <c r="G312" s="29" t="s">
        <v>1332</v>
      </c>
      <c r="H312" s="29" t="s">
        <v>1619</v>
      </c>
      <c r="I312" s="29" t="s">
        <v>1333</v>
      </c>
      <c r="J312" s="30" t="s">
        <v>538</v>
      </c>
      <c r="K312" s="31">
        <v>5</v>
      </c>
      <c r="L312" s="87"/>
      <c r="M312" s="88">
        <f t="shared" si="13"/>
        <v>0</v>
      </c>
      <c r="N312" s="117" t="s">
        <v>1334</v>
      </c>
      <c r="O312" s="16">
        <v>2</v>
      </c>
      <c r="P312" s="16">
        <v>2</v>
      </c>
      <c r="Q312" s="89" t="str">
        <f t="shared" si="15"/>
        <v>MEDIO</v>
      </c>
      <c r="R312" s="32" t="s">
        <v>1620</v>
      </c>
      <c r="S312" s="29"/>
    </row>
    <row r="313" spans="1:19" s="91" customFormat="1" ht="90" x14ac:dyDescent="0.25">
      <c r="A313" s="28" t="s">
        <v>151</v>
      </c>
      <c r="B313" s="28" t="s">
        <v>20</v>
      </c>
      <c r="C313" s="116" t="s">
        <v>779</v>
      </c>
      <c r="D313" s="116" t="s">
        <v>381</v>
      </c>
      <c r="E313" s="29" t="s">
        <v>1388</v>
      </c>
      <c r="F313" s="29" t="s">
        <v>1621</v>
      </c>
      <c r="G313" s="29" t="s">
        <v>1335</v>
      </c>
      <c r="H313" s="29" t="s">
        <v>1622</v>
      </c>
      <c r="I313" s="29" t="s">
        <v>1623</v>
      </c>
      <c r="J313" s="30" t="s">
        <v>1336</v>
      </c>
      <c r="K313" s="31">
        <v>15</v>
      </c>
      <c r="L313" s="87"/>
      <c r="M313" s="88">
        <f t="shared" si="13"/>
        <v>0</v>
      </c>
      <c r="N313" s="117" t="s">
        <v>1624</v>
      </c>
      <c r="O313" s="16">
        <v>2</v>
      </c>
      <c r="P313" s="16">
        <v>3</v>
      </c>
      <c r="Q313" s="89" t="str">
        <f t="shared" si="15"/>
        <v>ALTO</v>
      </c>
      <c r="R313" s="32" t="s">
        <v>1337</v>
      </c>
      <c r="S313" s="33"/>
    </row>
    <row r="314" spans="1:19" s="91" customFormat="1" ht="105" x14ac:dyDescent="0.25">
      <c r="A314" s="28" t="s">
        <v>151</v>
      </c>
      <c r="B314" s="28" t="s">
        <v>20</v>
      </c>
      <c r="C314" s="116" t="s">
        <v>1338</v>
      </c>
      <c r="D314" s="116" t="s">
        <v>33</v>
      </c>
      <c r="E314" s="29" t="s">
        <v>1388</v>
      </c>
      <c r="F314" s="29" t="s">
        <v>1339</v>
      </c>
      <c r="G314" s="29" t="s">
        <v>1340</v>
      </c>
      <c r="H314" s="29" t="s">
        <v>1625</v>
      </c>
      <c r="I314" s="29" t="s">
        <v>1626</v>
      </c>
      <c r="J314" s="30" t="s">
        <v>1341</v>
      </c>
      <c r="K314" s="31">
        <v>15</v>
      </c>
      <c r="L314" s="87"/>
      <c r="M314" s="88">
        <f t="shared" si="13"/>
        <v>0</v>
      </c>
      <c r="N314" s="117" t="s">
        <v>1627</v>
      </c>
      <c r="O314" s="16">
        <v>2</v>
      </c>
      <c r="P314" s="16">
        <v>2</v>
      </c>
      <c r="Q314" s="89" t="str">
        <f t="shared" si="15"/>
        <v>MEDIO</v>
      </c>
      <c r="R314" s="32" t="s">
        <v>1628</v>
      </c>
      <c r="S314" s="33"/>
    </row>
    <row r="315" spans="1:19" s="91" customFormat="1" ht="75" x14ac:dyDescent="0.25">
      <c r="A315" s="28" t="s">
        <v>151</v>
      </c>
      <c r="B315" s="28" t="s">
        <v>20</v>
      </c>
      <c r="C315" s="116" t="s">
        <v>779</v>
      </c>
      <c r="D315" s="116" t="s">
        <v>381</v>
      </c>
      <c r="E315" s="29" t="s">
        <v>1388</v>
      </c>
      <c r="F315" s="29" t="s">
        <v>1342</v>
      </c>
      <c r="G315" s="29" t="s">
        <v>1343</v>
      </c>
      <c r="H315" s="29" t="s">
        <v>1344</v>
      </c>
      <c r="I315" s="29" t="s">
        <v>1629</v>
      </c>
      <c r="J315" s="30" t="s">
        <v>1345</v>
      </c>
      <c r="K315" s="31">
        <v>10</v>
      </c>
      <c r="L315" s="87"/>
      <c r="M315" s="88">
        <f t="shared" si="13"/>
        <v>0</v>
      </c>
      <c r="N315" s="117" t="s">
        <v>1630</v>
      </c>
      <c r="O315" s="16">
        <v>2</v>
      </c>
      <c r="P315" s="16">
        <v>3</v>
      </c>
      <c r="Q315" s="89" t="str">
        <f t="shared" si="15"/>
        <v>ALTO</v>
      </c>
      <c r="R315" s="32" t="s">
        <v>1631</v>
      </c>
      <c r="S315" s="77"/>
    </row>
    <row r="316" spans="1:19" s="91" customFormat="1" ht="75" x14ac:dyDescent="0.25">
      <c r="A316" s="28" t="s">
        <v>151</v>
      </c>
      <c r="B316" s="28" t="s">
        <v>20</v>
      </c>
      <c r="C316" s="116" t="s">
        <v>779</v>
      </c>
      <c r="D316" s="116" t="s">
        <v>786</v>
      </c>
      <c r="E316" s="29" t="s">
        <v>1388</v>
      </c>
      <c r="F316" s="62" t="s">
        <v>264</v>
      </c>
      <c r="G316" s="130" t="s">
        <v>1632</v>
      </c>
      <c r="H316" s="31" t="s">
        <v>265</v>
      </c>
      <c r="I316" s="31" t="s">
        <v>1346</v>
      </c>
      <c r="J316" s="30" t="s">
        <v>1341</v>
      </c>
      <c r="K316" s="31">
        <v>10</v>
      </c>
      <c r="L316" s="87"/>
      <c r="M316" s="88">
        <f t="shared" si="13"/>
        <v>0</v>
      </c>
      <c r="N316" s="117" t="s">
        <v>1347</v>
      </c>
      <c r="O316" s="16">
        <v>2</v>
      </c>
      <c r="P316" s="16">
        <v>3</v>
      </c>
      <c r="Q316" s="89" t="str">
        <f t="shared" si="15"/>
        <v>ALTO</v>
      </c>
      <c r="R316" s="32" t="s">
        <v>1633</v>
      </c>
      <c r="S316" s="33"/>
    </row>
    <row r="317" spans="1:19" s="91" customFormat="1" ht="60" x14ac:dyDescent="0.25">
      <c r="A317" s="28" t="s">
        <v>151</v>
      </c>
      <c r="B317" s="28" t="s">
        <v>20</v>
      </c>
      <c r="C317" s="116" t="s">
        <v>1348</v>
      </c>
      <c r="D317" s="116" t="s">
        <v>1349</v>
      </c>
      <c r="E317" s="29" t="s">
        <v>1388</v>
      </c>
      <c r="F317" s="62" t="s">
        <v>268</v>
      </c>
      <c r="G317" s="29" t="s">
        <v>1350</v>
      </c>
      <c r="H317" s="31" t="s">
        <v>959</v>
      </c>
      <c r="I317" s="29" t="s">
        <v>1634</v>
      </c>
      <c r="J317" s="30" t="s">
        <v>1351</v>
      </c>
      <c r="K317" s="31">
        <v>5</v>
      </c>
      <c r="L317" s="87"/>
      <c r="M317" s="88">
        <f t="shared" si="13"/>
        <v>0</v>
      </c>
      <c r="N317" s="117" t="s">
        <v>1635</v>
      </c>
      <c r="O317" s="16">
        <v>2</v>
      </c>
      <c r="P317" s="16">
        <v>2</v>
      </c>
      <c r="Q317" s="89" t="str">
        <f t="shared" si="15"/>
        <v>MEDIO</v>
      </c>
      <c r="R317" s="32" t="s">
        <v>1636</v>
      </c>
      <c r="S317" s="33"/>
    </row>
    <row r="318" spans="1:19" s="91" customFormat="1" ht="75" x14ac:dyDescent="0.25">
      <c r="A318" s="28" t="s">
        <v>151</v>
      </c>
      <c r="B318" s="28" t="s">
        <v>20</v>
      </c>
      <c r="C318" s="116" t="s">
        <v>1348</v>
      </c>
      <c r="D318" s="116" t="s">
        <v>1349</v>
      </c>
      <c r="E318" s="29" t="s">
        <v>1388</v>
      </c>
      <c r="F318" s="62" t="s">
        <v>268</v>
      </c>
      <c r="G318" s="29" t="s">
        <v>1352</v>
      </c>
      <c r="H318" s="31" t="s">
        <v>959</v>
      </c>
      <c r="I318" s="29" t="s">
        <v>1637</v>
      </c>
      <c r="J318" s="30" t="s">
        <v>1341</v>
      </c>
      <c r="K318" s="31">
        <v>10</v>
      </c>
      <c r="L318" s="87"/>
      <c r="M318" s="88">
        <f t="shared" si="13"/>
        <v>0</v>
      </c>
      <c r="N318" s="117" t="s">
        <v>1638</v>
      </c>
      <c r="O318" s="16">
        <v>2</v>
      </c>
      <c r="P318" s="16">
        <v>1</v>
      </c>
      <c r="Q318" s="89" t="str">
        <f t="shared" si="15"/>
        <v>BAJO</v>
      </c>
      <c r="R318" s="32" t="s">
        <v>1353</v>
      </c>
      <c r="S318" s="33"/>
    </row>
    <row r="319" spans="1:19" s="91" customFormat="1" ht="90" x14ac:dyDescent="0.25">
      <c r="A319" s="28" t="s">
        <v>151</v>
      </c>
      <c r="B319" s="28" t="s">
        <v>21</v>
      </c>
      <c r="C319" s="116" t="s">
        <v>518</v>
      </c>
      <c r="D319" s="116" t="s">
        <v>519</v>
      </c>
      <c r="E319" s="29" t="s">
        <v>1388</v>
      </c>
      <c r="F319" s="29" t="s">
        <v>1639</v>
      </c>
      <c r="G319" s="29" t="s">
        <v>1354</v>
      </c>
      <c r="H319" s="29" t="s">
        <v>1355</v>
      </c>
      <c r="I319" s="29" t="s">
        <v>1640</v>
      </c>
      <c r="J319" s="30" t="s">
        <v>178</v>
      </c>
      <c r="K319" s="31">
        <v>5</v>
      </c>
      <c r="L319" s="87"/>
      <c r="M319" s="88">
        <f t="shared" si="13"/>
        <v>0</v>
      </c>
      <c r="N319" s="117" t="s">
        <v>1356</v>
      </c>
      <c r="O319" s="16">
        <v>2</v>
      </c>
      <c r="P319" s="16">
        <v>2</v>
      </c>
      <c r="Q319" s="89" t="str">
        <f t="shared" si="15"/>
        <v>MEDIO</v>
      </c>
      <c r="R319" s="32" t="s">
        <v>1357</v>
      </c>
      <c r="S319" s="33"/>
    </row>
    <row r="320" spans="1:19" s="91" customFormat="1" ht="120" x14ac:dyDescent="0.25">
      <c r="A320" s="28" t="s">
        <v>55</v>
      </c>
      <c r="B320" s="28" t="s">
        <v>59</v>
      </c>
      <c r="C320" s="28" t="s">
        <v>70</v>
      </c>
      <c r="D320" s="28" t="s">
        <v>94</v>
      </c>
      <c r="E320" s="29" t="s">
        <v>1388</v>
      </c>
      <c r="F320" s="62" t="s">
        <v>274</v>
      </c>
      <c r="G320" s="61" t="s">
        <v>275</v>
      </c>
      <c r="H320" s="31" t="s">
        <v>1358</v>
      </c>
      <c r="I320" s="31" t="s">
        <v>277</v>
      </c>
      <c r="J320" s="34" t="s">
        <v>178</v>
      </c>
      <c r="K320" s="31">
        <v>5</v>
      </c>
      <c r="L320" s="87"/>
      <c r="M320" s="88">
        <f t="shared" si="13"/>
        <v>0</v>
      </c>
      <c r="N320" s="118" t="s">
        <v>1359</v>
      </c>
      <c r="O320" s="16">
        <v>2</v>
      </c>
      <c r="P320" s="16">
        <v>3</v>
      </c>
      <c r="Q320" s="89" t="str">
        <f t="shared" si="15"/>
        <v>ALTO</v>
      </c>
      <c r="R320" s="35" t="s">
        <v>380</v>
      </c>
      <c r="S320" s="36"/>
    </row>
    <row r="321" spans="1:19" s="91" customFormat="1" ht="75" x14ac:dyDescent="0.25">
      <c r="A321" s="28" t="s">
        <v>110</v>
      </c>
      <c r="B321" s="28" t="s">
        <v>60</v>
      </c>
      <c r="C321" s="28" t="s">
        <v>71</v>
      </c>
      <c r="D321" s="28" t="s">
        <v>99</v>
      </c>
      <c r="E321" s="29" t="s">
        <v>1388</v>
      </c>
      <c r="F321" s="62" t="s">
        <v>279</v>
      </c>
      <c r="G321" s="61" t="s">
        <v>280</v>
      </c>
      <c r="H321" s="31" t="s">
        <v>281</v>
      </c>
      <c r="I321" s="31" t="s">
        <v>282</v>
      </c>
      <c r="J321" s="34" t="s">
        <v>157</v>
      </c>
      <c r="K321" s="31">
        <v>5</v>
      </c>
      <c r="L321" s="87"/>
      <c r="M321" s="88">
        <f t="shared" si="13"/>
        <v>0</v>
      </c>
      <c r="N321" s="118" t="s">
        <v>283</v>
      </c>
      <c r="O321" s="16">
        <v>2</v>
      </c>
      <c r="P321" s="16">
        <v>3</v>
      </c>
      <c r="Q321" s="89" t="str">
        <f t="shared" si="15"/>
        <v>ALTO</v>
      </c>
      <c r="R321" s="35" t="s">
        <v>284</v>
      </c>
      <c r="S321" s="36"/>
    </row>
    <row r="322" spans="1:19" s="91" customFormat="1" ht="45" x14ac:dyDescent="0.25">
      <c r="A322" s="28" t="s">
        <v>110</v>
      </c>
      <c r="B322" s="28" t="s">
        <v>61</v>
      </c>
      <c r="C322" s="28" t="s">
        <v>74</v>
      </c>
      <c r="D322" s="28" t="s">
        <v>102</v>
      </c>
      <c r="E322" s="29" t="s">
        <v>1388</v>
      </c>
      <c r="F322" s="62" t="s">
        <v>285</v>
      </c>
      <c r="G322" s="61" t="s">
        <v>286</v>
      </c>
      <c r="H322" s="31" t="s">
        <v>287</v>
      </c>
      <c r="I322" s="31" t="s">
        <v>288</v>
      </c>
      <c r="J322" s="34" t="s">
        <v>178</v>
      </c>
      <c r="K322" s="31">
        <v>10</v>
      </c>
      <c r="L322" s="87"/>
      <c r="M322" s="88">
        <f t="shared" si="13"/>
        <v>0</v>
      </c>
      <c r="N322" s="118" t="s">
        <v>1360</v>
      </c>
      <c r="O322" s="16">
        <v>2</v>
      </c>
      <c r="P322" s="16">
        <v>2</v>
      </c>
      <c r="Q322" s="89" t="str">
        <f t="shared" si="15"/>
        <v>MEDIO</v>
      </c>
      <c r="R322" s="35" t="s">
        <v>1361</v>
      </c>
      <c r="S322" s="36"/>
    </row>
    <row r="323" spans="1:19" s="91" customFormat="1" ht="60" x14ac:dyDescent="0.25">
      <c r="A323" s="28" t="s">
        <v>108</v>
      </c>
      <c r="B323" s="28" t="s">
        <v>21</v>
      </c>
      <c r="C323" s="28" t="s">
        <v>26</v>
      </c>
      <c r="D323" s="28" t="s">
        <v>41</v>
      </c>
      <c r="E323" s="130" t="s">
        <v>1641</v>
      </c>
      <c r="F323" s="130" t="s">
        <v>1642</v>
      </c>
      <c r="G323" s="130" t="s">
        <v>1643</v>
      </c>
      <c r="H323" s="128" t="s">
        <v>1644</v>
      </c>
      <c r="I323" s="130" t="s">
        <v>1645</v>
      </c>
      <c r="J323" s="31" t="s">
        <v>376</v>
      </c>
      <c r="K323" s="31">
        <v>10</v>
      </c>
      <c r="L323" s="87"/>
      <c r="M323" s="119">
        <f t="shared" si="13"/>
        <v>0</v>
      </c>
      <c r="N323" s="118" t="s">
        <v>1362</v>
      </c>
      <c r="O323" s="16">
        <v>1</v>
      </c>
      <c r="P323" s="16">
        <v>3</v>
      </c>
      <c r="Q323" s="89" t="str">
        <f t="shared" si="15"/>
        <v>MEDIO</v>
      </c>
      <c r="R323" s="130" t="s">
        <v>1646</v>
      </c>
      <c r="S323" s="28"/>
    </row>
    <row r="324" spans="1:19" s="91" customFormat="1" ht="60" x14ac:dyDescent="0.25">
      <c r="A324" s="28" t="s">
        <v>110</v>
      </c>
      <c r="B324" s="28" t="s">
        <v>61</v>
      </c>
      <c r="C324" s="28" t="s">
        <v>76</v>
      </c>
      <c r="D324" s="28" t="s">
        <v>104</v>
      </c>
      <c r="E324" s="130" t="s">
        <v>1641</v>
      </c>
      <c r="F324" s="61" t="s">
        <v>1363</v>
      </c>
      <c r="G324" s="61" t="s">
        <v>1364</v>
      </c>
      <c r="H324" s="59">
        <v>1</v>
      </c>
      <c r="I324" s="31" t="s">
        <v>1365</v>
      </c>
      <c r="J324" s="31" t="s">
        <v>376</v>
      </c>
      <c r="K324" s="31">
        <v>10</v>
      </c>
      <c r="L324" s="87"/>
      <c r="M324" s="119">
        <f t="shared" si="13"/>
        <v>0</v>
      </c>
      <c r="N324" s="118" t="s">
        <v>1366</v>
      </c>
      <c r="O324" s="16">
        <v>1</v>
      </c>
      <c r="P324" s="16">
        <v>1</v>
      </c>
      <c r="Q324" s="89" t="str">
        <f t="shared" si="15"/>
        <v>BAJO</v>
      </c>
      <c r="R324" s="31" t="s">
        <v>1367</v>
      </c>
      <c r="S324" s="28"/>
    </row>
    <row r="325" spans="1:19" s="91" customFormat="1" ht="60" x14ac:dyDescent="0.25">
      <c r="A325" s="28" t="s">
        <v>108</v>
      </c>
      <c r="B325" s="28" t="s">
        <v>21</v>
      </c>
      <c r="C325" s="28" t="s">
        <v>26</v>
      </c>
      <c r="D325" s="28" t="s">
        <v>41</v>
      </c>
      <c r="E325" s="130" t="s">
        <v>1641</v>
      </c>
      <c r="F325" s="61" t="s">
        <v>1368</v>
      </c>
      <c r="G325" s="128" t="s">
        <v>1647</v>
      </c>
      <c r="H325" s="59">
        <v>1</v>
      </c>
      <c r="I325" s="31" t="s">
        <v>1369</v>
      </c>
      <c r="J325" s="31" t="s">
        <v>376</v>
      </c>
      <c r="K325" s="31">
        <v>10</v>
      </c>
      <c r="L325" s="87"/>
      <c r="M325" s="119">
        <f t="shared" ref="M325:M330" si="16">(K325*(L325/100))</f>
        <v>0</v>
      </c>
      <c r="N325" s="118" t="s">
        <v>1370</v>
      </c>
      <c r="O325" s="16">
        <v>1</v>
      </c>
      <c r="P325" s="16">
        <v>3</v>
      </c>
      <c r="Q325" s="89" t="str">
        <f t="shared" si="15"/>
        <v>MEDIO</v>
      </c>
      <c r="R325" s="31" t="s">
        <v>1371</v>
      </c>
      <c r="S325" s="28"/>
    </row>
    <row r="326" spans="1:19" s="91" customFormat="1" ht="60" x14ac:dyDescent="0.25">
      <c r="A326" s="28" t="s">
        <v>110</v>
      </c>
      <c r="B326" s="28" t="s">
        <v>60</v>
      </c>
      <c r="C326" s="28" t="s">
        <v>72</v>
      </c>
      <c r="D326" s="28" t="s">
        <v>100</v>
      </c>
      <c r="E326" s="130" t="s">
        <v>1641</v>
      </c>
      <c r="F326" s="61" t="s">
        <v>937</v>
      </c>
      <c r="G326" s="61" t="s">
        <v>1372</v>
      </c>
      <c r="H326" s="128" t="s">
        <v>1648</v>
      </c>
      <c r="I326" s="130" t="s">
        <v>1649</v>
      </c>
      <c r="J326" s="31" t="s">
        <v>172</v>
      </c>
      <c r="K326" s="31">
        <v>20</v>
      </c>
      <c r="L326" s="87"/>
      <c r="M326" s="119">
        <f t="shared" si="16"/>
        <v>0</v>
      </c>
      <c r="N326" s="118" t="s">
        <v>1366</v>
      </c>
      <c r="O326" s="16">
        <v>2</v>
      </c>
      <c r="P326" s="16">
        <v>3</v>
      </c>
      <c r="Q326" s="89" t="str">
        <f t="shared" si="15"/>
        <v>ALTO</v>
      </c>
      <c r="R326" s="130" t="s">
        <v>1650</v>
      </c>
      <c r="S326" s="31" t="s">
        <v>1373</v>
      </c>
    </row>
    <row r="327" spans="1:19" s="91" customFormat="1" ht="75" x14ac:dyDescent="0.25">
      <c r="A327" s="28" t="s">
        <v>110</v>
      </c>
      <c r="B327" s="28" t="s">
        <v>61</v>
      </c>
      <c r="C327" s="28" t="s">
        <v>76</v>
      </c>
      <c r="D327" s="28" t="s">
        <v>104</v>
      </c>
      <c r="E327" s="130" t="s">
        <v>1641</v>
      </c>
      <c r="F327" s="61" t="s">
        <v>937</v>
      </c>
      <c r="G327" s="61" t="s">
        <v>1364</v>
      </c>
      <c r="H327" s="59">
        <v>1</v>
      </c>
      <c r="I327" s="60"/>
      <c r="J327" s="31" t="s">
        <v>376</v>
      </c>
      <c r="K327" s="31">
        <v>10</v>
      </c>
      <c r="L327" s="87"/>
      <c r="M327" s="119">
        <f t="shared" si="16"/>
        <v>0</v>
      </c>
      <c r="N327" s="118" t="s">
        <v>1374</v>
      </c>
      <c r="O327" s="16">
        <v>1</v>
      </c>
      <c r="P327" s="16">
        <v>3</v>
      </c>
      <c r="Q327" s="89" t="str">
        <f t="shared" si="15"/>
        <v>MEDIO</v>
      </c>
      <c r="R327" s="130" t="s">
        <v>1651</v>
      </c>
      <c r="S327" s="28"/>
    </row>
    <row r="328" spans="1:19" s="91" customFormat="1" ht="60" x14ac:dyDescent="0.25">
      <c r="A328" s="28" t="s">
        <v>110</v>
      </c>
      <c r="B328" s="28" t="s">
        <v>60</v>
      </c>
      <c r="C328" s="28" t="s">
        <v>72</v>
      </c>
      <c r="D328" s="28" t="s">
        <v>100</v>
      </c>
      <c r="E328" s="130" t="s">
        <v>1641</v>
      </c>
      <c r="F328" s="61" t="s">
        <v>937</v>
      </c>
      <c r="G328" s="61" t="s">
        <v>1375</v>
      </c>
      <c r="H328" s="128" t="s">
        <v>1648</v>
      </c>
      <c r="I328" s="145" t="s">
        <v>1649</v>
      </c>
      <c r="J328" s="31" t="s">
        <v>172</v>
      </c>
      <c r="K328" s="31">
        <v>10</v>
      </c>
      <c r="L328" s="87"/>
      <c r="M328" s="119">
        <f t="shared" si="16"/>
        <v>0</v>
      </c>
      <c r="N328" s="118" t="s">
        <v>1374</v>
      </c>
      <c r="O328" s="16">
        <v>1</v>
      </c>
      <c r="P328" s="16">
        <v>3</v>
      </c>
      <c r="Q328" s="89" t="str">
        <f t="shared" si="15"/>
        <v>MEDIO</v>
      </c>
      <c r="R328" s="31" t="s">
        <v>1376</v>
      </c>
      <c r="S328" s="28"/>
    </row>
    <row r="329" spans="1:19" s="91" customFormat="1" ht="105" x14ac:dyDescent="0.25">
      <c r="A329" s="28" t="s">
        <v>108</v>
      </c>
      <c r="B329" s="28" t="s">
        <v>21</v>
      </c>
      <c r="C329" s="28" t="s">
        <v>26</v>
      </c>
      <c r="D329" s="28" t="s">
        <v>41</v>
      </c>
      <c r="E329" s="130" t="s">
        <v>1641</v>
      </c>
      <c r="F329" s="61" t="s">
        <v>1377</v>
      </c>
      <c r="G329" s="61" t="s">
        <v>1378</v>
      </c>
      <c r="H329" s="128" t="s">
        <v>1652</v>
      </c>
      <c r="I329" s="28" t="s">
        <v>1379</v>
      </c>
      <c r="J329" s="31" t="s">
        <v>172</v>
      </c>
      <c r="K329" s="31">
        <v>10</v>
      </c>
      <c r="L329" s="87"/>
      <c r="M329" s="119">
        <f t="shared" si="16"/>
        <v>0</v>
      </c>
      <c r="N329" s="118" t="s">
        <v>1380</v>
      </c>
      <c r="O329" s="16">
        <v>1</v>
      </c>
      <c r="P329" s="16">
        <v>3</v>
      </c>
      <c r="Q329" s="89" t="str">
        <f t="shared" si="15"/>
        <v>MEDIO</v>
      </c>
      <c r="R329" s="31" t="s">
        <v>1381</v>
      </c>
      <c r="S329" s="28"/>
    </row>
    <row r="330" spans="1:19" s="91" customFormat="1" ht="60" x14ac:dyDescent="0.25">
      <c r="A330" s="28" t="s">
        <v>110</v>
      </c>
      <c r="B330" s="28" t="s">
        <v>61</v>
      </c>
      <c r="C330" s="28" t="s">
        <v>76</v>
      </c>
      <c r="D330" s="28" t="s">
        <v>104</v>
      </c>
      <c r="E330" s="130" t="s">
        <v>1641</v>
      </c>
      <c r="F330" s="61" t="s">
        <v>1382</v>
      </c>
      <c r="G330" s="61" t="s">
        <v>1383</v>
      </c>
      <c r="H330" s="59">
        <v>0.1</v>
      </c>
      <c r="I330" s="130" t="s">
        <v>1653</v>
      </c>
      <c r="J330" s="31" t="s">
        <v>1384</v>
      </c>
      <c r="K330" s="31">
        <v>20</v>
      </c>
      <c r="L330" s="87"/>
      <c r="M330" s="119">
        <f t="shared" si="16"/>
        <v>0</v>
      </c>
      <c r="N330" s="129" t="s">
        <v>1654</v>
      </c>
      <c r="O330" s="16">
        <v>2</v>
      </c>
      <c r="P330" s="16">
        <v>2</v>
      </c>
      <c r="Q330" s="89" t="str">
        <f t="shared" si="15"/>
        <v>MEDIO</v>
      </c>
      <c r="R330" s="31" t="s">
        <v>1385</v>
      </c>
      <c r="S330" s="28"/>
    </row>
  </sheetData>
  <sheetProtection formatColumns="0" formatRows="0" insertRows="0" deleteRows="0" sort="0" autoFilter="0"/>
  <autoFilter ref="A10:S330"/>
  <mergeCells count="7">
    <mergeCell ref="C2:S2"/>
    <mergeCell ref="C3:S3"/>
    <mergeCell ref="N8:S8"/>
    <mergeCell ref="A8:D8"/>
    <mergeCell ref="A7:Q7"/>
    <mergeCell ref="F8:M8"/>
    <mergeCell ref="A4:S4"/>
  </mergeCells>
  <conditionalFormatting sqref="Q11">
    <cfRule type="cellIs" dxfId="158" priority="482" operator="equal">
      <formula>"ALTO"</formula>
    </cfRule>
    <cfRule type="cellIs" dxfId="157" priority="483" operator="equal">
      <formula>"MEDIO"</formula>
    </cfRule>
    <cfRule type="cellIs" dxfId="156" priority="484" operator="equal">
      <formula>"BAJO"</formula>
    </cfRule>
  </conditionalFormatting>
  <conditionalFormatting sqref="O11:P11">
    <cfRule type="cellIs" dxfId="155" priority="479" operator="equal">
      <formula>3</formula>
    </cfRule>
    <cfRule type="cellIs" dxfId="154" priority="480" operator="equal">
      <formula>2</formula>
    </cfRule>
    <cfRule type="cellIs" dxfId="153" priority="481" operator="equal">
      <formula>1</formula>
    </cfRule>
  </conditionalFormatting>
  <conditionalFormatting sqref="L11:L20">
    <cfRule type="cellIs" dxfId="152" priority="475" operator="between">
      <formula>0.75</formula>
      <formula>1</formula>
    </cfRule>
    <cfRule type="cellIs" dxfId="151" priority="476" operator="between">
      <formula>0.5</formula>
      <formula>0.7499</formula>
    </cfRule>
    <cfRule type="cellIs" dxfId="150" priority="477" operator="between">
      <formula>0.25</formula>
      <formula>0.4999</formula>
    </cfRule>
    <cfRule type="cellIs" dxfId="149" priority="478" operator="between">
      <formula>0.01</formula>
      <formula>0.2499</formula>
    </cfRule>
  </conditionalFormatting>
  <conditionalFormatting sqref="L21:L23">
    <cfRule type="cellIs" dxfId="148" priority="407" operator="between">
      <formula>0.75</formula>
      <formula>1</formula>
    </cfRule>
    <cfRule type="cellIs" dxfId="147" priority="408" operator="between">
      <formula>0.5</formula>
      <formula>0.7499</formula>
    </cfRule>
    <cfRule type="cellIs" dxfId="146" priority="409" operator="between">
      <formula>0.25</formula>
      <formula>0.4999</formula>
    </cfRule>
    <cfRule type="cellIs" dxfId="145" priority="410" operator="between">
      <formula>0.01</formula>
      <formula>0.2499</formula>
    </cfRule>
  </conditionalFormatting>
  <conditionalFormatting sqref="L24:L26 L28">
    <cfRule type="cellIs" dxfId="144" priority="393" operator="between">
      <formula>0.75</formula>
      <formula>1</formula>
    </cfRule>
    <cfRule type="cellIs" dxfId="143" priority="394" operator="between">
      <formula>0.5</formula>
      <formula>0.7499</formula>
    </cfRule>
    <cfRule type="cellIs" dxfId="142" priority="395" operator="between">
      <formula>0.25</formula>
      <formula>0.4999</formula>
    </cfRule>
    <cfRule type="cellIs" dxfId="141" priority="396" operator="between">
      <formula>0.01</formula>
      <formula>0.2499</formula>
    </cfRule>
  </conditionalFormatting>
  <conditionalFormatting sqref="L27">
    <cfRule type="cellIs" dxfId="140" priority="389" operator="between">
      <formula>0.75</formula>
      <formula>1</formula>
    </cfRule>
    <cfRule type="cellIs" dxfId="139" priority="390" operator="between">
      <formula>0.5</formula>
      <formula>0.7499</formula>
    </cfRule>
    <cfRule type="cellIs" dxfId="138" priority="391" operator="between">
      <formula>0.25</formula>
      <formula>0.4999</formula>
    </cfRule>
    <cfRule type="cellIs" dxfId="137" priority="392" operator="between">
      <formula>0.01</formula>
      <formula>0.2499</formula>
    </cfRule>
  </conditionalFormatting>
  <conditionalFormatting sqref="L29:L34">
    <cfRule type="cellIs" dxfId="136" priority="379" operator="between">
      <formula>0.75</formula>
      <formula>1</formula>
    </cfRule>
    <cfRule type="cellIs" dxfId="135" priority="380" operator="between">
      <formula>0.5</formula>
      <formula>0.7499</formula>
    </cfRule>
    <cfRule type="cellIs" dxfId="134" priority="381" operator="between">
      <formula>0.25</formula>
      <formula>0.4999</formula>
    </cfRule>
    <cfRule type="cellIs" dxfId="133" priority="382" operator="between">
      <formula>0.01</formula>
      <formula>0.2499</formula>
    </cfRule>
  </conditionalFormatting>
  <conditionalFormatting sqref="L35:L42">
    <cfRule type="cellIs" dxfId="132" priority="369" operator="between">
      <formula>0.75</formula>
      <formula>1</formula>
    </cfRule>
    <cfRule type="cellIs" dxfId="131" priority="370" operator="between">
      <formula>0.5</formula>
      <formula>0.7499</formula>
    </cfRule>
    <cfRule type="cellIs" dxfId="130" priority="371" operator="between">
      <formula>0.25</formula>
      <formula>0.4999</formula>
    </cfRule>
    <cfRule type="cellIs" dxfId="129" priority="372" operator="between">
      <formula>0.01</formula>
      <formula>0.2499</formula>
    </cfRule>
  </conditionalFormatting>
  <conditionalFormatting sqref="L43:L55">
    <cfRule type="cellIs" dxfId="128" priority="359" operator="between">
      <formula>0.75</formula>
      <formula>1</formula>
    </cfRule>
    <cfRule type="cellIs" dxfId="127" priority="360" operator="between">
      <formula>0.5</formula>
      <formula>0.7499</formula>
    </cfRule>
    <cfRule type="cellIs" dxfId="126" priority="361" operator="between">
      <formula>0.25</formula>
      <formula>0.4999</formula>
    </cfRule>
    <cfRule type="cellIs" dxfId="125" priority="362" operator="between">
      <formula>0.01</formula>
      <formula>0.2499</formula>
    </cfRule>
  </conditionalFormatting>
  <conditionalFormatting sqref="L56:L69">
    <cfRule type="cellIs" dxfId="124" priority="349" operator="between">
      <formula>0.75</formula>
      <formula>1</formula>
    </cfRule>
    <cfRule type="cellIs" dxfId="123" priority="350" operator="between">
      <formula>0.5</formula>
      <formula>0.7499</formula>
    </cfRule>
    <cfRule type="cellIs" dxfId="122" priority="351" operator="between">
      <formula>0.25</formula>
      <formula>0.4999</formula>
    </cfRule>
    <cfRule type="cellIs" dxfId="121" priority="352" operator="between">
      <formula>0.01</formula>
      <formula>0.2499</formula>
    </cfRule>
  </conditionalFormatting>
  <conditionalFormatting sqref="L70:L75">
    <cfRule type="cellIs" dxfId="120" priority="339" operator="between">
      <formula>0.75</formula>
      <formula>1</formula>
    </cfRule>
    <cfRule type="cellIs" dxfId="119" priority="340" operator="between">
      <formula>0.5</formula>
      <formula>0.7499</formula>
    </cfRule>
    <cfRule type="cellIs" dxfId="118" priority="341" operator="between">
      <formula>0.25</formula>
      <formula>0.4999</formula>
    </cfRule>
    <cfRule type="cellIs" dxfId="117" priority="342" operator="between">
      <formula>0.01</formula>
      <formula>0.2499</formula>
    </cfRule>
  </conditionalFormatting>
  <conditionalFormatting sqref="L76:L88">
    <cfRule type="cellIs" dxfId="116" priority="329" operator="between">
      <formula>0.75</formula>
      <formula>1</formula>
    </cfRule>
    <cfRule type="cellIs" dxfId="115" priority="330" operator="between">
      <formula>0.5</formula>
      <formula>0.7499</formula>
    </cfRule>
    <cfRule type="cellIs" dxfId="114" priority="331" operator="between">
      <formula>0.25</formula>
      <formula>0.4999</formula>
    </cfRule>
    <cfRule type="cellIs" dxfId="113" priority="332" operator="between">
      <formula>0.01</formula>
      <formula>0.2499</formula>
    </cfRule>
  </conditionalFormatting>
  <conditionalFormatting sqref="L89:L94">
    <cfRule type="cellIs" priority="325" operator="between">
      <formula>0.75</formula>
      <formula>1</formula>
    </cfRule>
    <cfRule type="cellIs" priority="326" operator="between">
      <formula>0.5</formula>
      <formula>0.7499</formula>
    </cfRule>
    <cfRule type="cellIs" priority="327" operator="between">
      <formula>0.25</formula>
      <formula>0.4999</formula>
    </cfRule>
    <cfRule type="cellIs" priority="328" operator="between">
      <formula>0.01</formula>
      <formula>0.2499</formula>
    </cfRule>
  </conditionalFormatting>
  <conditionalFormatting sqref="L112:L121">
    <cfRule type="cellIs" dxfId="112" priority="294" operator="between">
      <formula>0.75</formula>
      <formula>1</formula>
    </cfRule>
    <cfRule type="cellIs" dxfId="111" priority="295" operator="between">
      <formula>0.5</formula>
      <formula>0.7499</formula>
    </cfRule>
    <cfRule type="cellIs" dxfId="110" priority="296" operator="between">
      <formula>0.25</formula>
      <formula>0.4999</formula>
    </cfRule>
    <cfRule type="cellIs" dxfId="109" priority="297" operator="between">
      <formula>0.01</formula>
      <formula>0.2499</formula>
    </cfRule>
  </conditionalFormatting>
  <conditionalFormatting sqref="L122:L141">
    <cfRule type="cellIs" dxfId="108" priority="257" operator="between">
      <formula>0.75</formula>
      <formula>1</formula>
    </cfRule>
    <cfRule type="cellIs" dxfId="107" priority="258" operator="between">
      <formula>0.5</formula>
      <formula>0.7499</formula>
    </cfRule>
    <cfRule type="cellIs" dxfId="106" priority="259" operator="between">
      <formula>0.25</formula>
      <formula>0.4999</formula>
    </cfRule>
    <cfRule type="cellIs" dxfId="105" priority="260" operator="between">
      <formula>0.01</formula>
      <formula>0.2499</formula>
    </cfRule>
  </conditionalFormatting>
  <conditionalFormatting sqref="L156 L142:L154">
    <cfRule type="cellIs" dxfId="104" priority="244" operator="between">
      <formula>0.75</formula>
      <formula>1</formula>
    </cfRule>
    <cfRule type="cellIs" dxfId="103" priority="245" operator="between">
      <formula>0.5</formula>
      <formula>0.7499</formula>
    </cfRule>
    <cfRule type="cellIs" dxfId="102" priority="246" operator="between">
      <formula>0.25</formula>
      <formula>0.4999</formula>
    </cfRule>
    <cfRule type="cellIs" dxfId="101" priority="247" operator="between">
      <formula>0.01</formula>
      <formula>0.2499</formula>
    </cfRule>
  </conditionalFormatting>
  <conditionalFormatting sqref="L155">
    <cfRule type="cellIs" dxfId="100" priority="237" operator="between">
      <formula>0.75</formula>
      <formula>1</formula>
    </cfRule>
    <cfRule type="cellIs" dxfId="99" priority="238" operator="between">
      <formula>0.5</formula>
      <formula>0.7499</formula>
    </cfRule>
    <cfRule type="cellIs" dxfId="98" priority="239" operator="between">
      <formula>0.25</formula>
      <formula>0.4999</formula>
    </cfRule>
    <cfRule type="cellIs" dxfId="97" priority="240" operator="between">
      <formula>0.01</formula>
      <formula>0.2499</formula>
    </cfRule>
  </conditionalFormatting>
  <conditionalFormatting sqref="L157:L160">
    <cfRule type="cellIs" dxfId="96" priority="227" operator="between">
      <formula>0.75</formula>
      <formula>1</formula>
    </cfRule>
    <cfRule type="cellIs" dxfId="95" priority="228" operator="between">
      <formula>0.5</formula>
      <formula>0.7499</formula>
    </cfRule>
    <cfRule type="cellIs" dxfId="94" priority="229" operator="between">
      <formula>0.25</formula>
      <formula>0.4999</formula>
    </cfRule>
    <cfRule type="cellIs" dxfId="93" priority="230" operator="between">
      <formula>0.01</formula>
      <formula>0.2499</formula>
    </cfRule>
  </conditionalFormatting>
  <conditionalFormatting sqref="L161:L170">
    <cfRule type="cellIs" dxfId="92" priority="217" operator="between">
      <formula>0.75</formula>
      <formula>1</formula>
    </cfRule>
    <cfRule type="cellIs" dxfId="91" priority="218" operator="between">
      <formula>0.5</formula>
      <formula>0.7499</formula>
    </cfRule>
    <cfRule type="cellIs" dxfId="90" priority="219" operator="between">
      <formula>0.25</formula>
      <formula>0.4999</formula>
    </cfRule>
    <cfRule type="cellIs" dxfId="89" priority="220" operator="between">
      <formula>0.01</formula>
      <formula>0.2499</formula>
    </cfRule>
  </conditionalFormatting>
  <conditionalFormatting sqref="L173:L179">
    <cfRule type="cellIs" dxfId="88" priority="213" operator="between">
      <formula>0.75</formula>
      <formula>1</formula>
    </cfRule>
    <cfRule type="cellIs" dxfId="87" priority="214" operator="between">
      <formula>0.5</formula>
      <formula>0.7499</formula>
    </cfRule>
    <cfRule type="cellIs" dxfId="86" priority="215" operator="between">
      <formula>0.25</formula>
      <formula>0.4999</formula>
    </cfRule>
    <cfRule type="cellIs" dxfId="85" priority="216" operator="between">
      <formula>0.01</formula>
      <formula>0.2499</formula>
    </cfRule>
  </conditionalFormatting>
  <conditionalFormatting sqref="L180:L202">
    <cfRule type="cellIs" dxfId="84" priority="189" operator="between">
      <formula>0.75</formula>
      <formula>1</formula>
    </cfRule>
  </conditionalFormatting>
  <conditionalFormatting sqref="L180:L202">
    <cfRule type="cellIs" dxfId="83" priority="190" operator="between">
      <formula>0.5</formula>
      <formula>0.7499</formula>
    </cfRule>
  </conditionalFormatting>
  <conditionalFormatting sqref="L180:L202">
    <cfRule type="cellIs" dxfId="82" priority="191" operator="between">
      <formula>0.25</formula>
      <formula>0.4999</formula>
    </cfRule>
  </conditionalFormatting>
  <conditionalFormatting sqref="L180:L202">
    <cfRule type="cellIs" dxfId="81" priority="192" operator="between">
      <formula>0.01</formula>
      <formula>0.2499</formula>
    </cfRule>
  </conditionalFormatting>
  <conditionalFormatting sqref="L199">
    <cfRule type="cellIs" dxfId="80" priority="196" operator="between">
      <formula>0.75</formula>
      <formula>1</formula>
    </cfRule>
  </conditionalFormatting>
  <conditionalFormatting sqref="L199">
    <cfRule type="cellIs" dxfId="79" priority="197" operator="between">
      <formula>0.5</formula>
      <formula>0.7499</formula>
    </cfRule>
  </conditionalFormatting>
  <conditionalFormatting sqref="L199">
    <cfRule type="cellIs" dxfId="78" priority="198" operator="between">
      <formula>0.25</formula>
      <formula>0.4999</formula>
    </cfRule>
  </conditionalFormatting>
  <conditionalFormatting sqref="L199">
    <cfRule type="cellIs" dxfId="77" priority="199" operator="between">
      <formula>0.01</formula>
      <formula>0.2499</formula>
    </cfRule>
  </conditionalFormatting>
  <conditionalFormatting sqref="L201">
    <cfRule type="cellIs" dxfId="76" priority="200" operator="between">
      <formula>0.75</formula>
      <formula>1</formula>
    </cfRule>
  </conditionalFormatting>
  <conditionalFormatting sqref="L201">
    <cfRule type="cellIs" dxfId="75" priority="201" operator="between">
      <formula>0.5</formula>
      <formula>0.7499</formula>
    </cfRule>
  </conditionalFormatting>
  <conditionalFormatting sqref="L201">
    <cfRule type="cellIs" dxfId="74" priority="202" operator="between">
      <formula>0.25</formula>
      <formula>0.4999</formula>
    </cfRule>
  </conditionalFormatting>
  <conditionalFormatting sqref="L201">
    <cfRule type="cellIs" dxfId="73" priority="203" operator="between">
      <formula>0.01</formula>
      <formula>0.2499</formula>
    </cfRule>
  </conditionalFormatting>
  <conditionalFormatting sqref="L203:L208">
    <cfRule type="cellIs" dxfId="72" priority="173" operator="between">
      <formula>0.75</formula>
      <formula>1</formula>
    </cfRule>
    <cfRule type="cellIs" dxfId="71" priority="174" operator="between">
      <formula>0.5</formula>
      <formula>0.7499</formula>
    </cfRule>
    <cfRule type="cellIs" dxfId="70" priority="175" operator="between">
      <formula>0.25</formula>
      <formula>0.4999</formula>
    </cfRule>
    <cfRule type="cellIs" dxfId="69" priority="176" operator="between">
      <formula>0.01</formula>
      <formula>0.2499</formula>
    </cfRule>
  </conditionalFormatting>
  <conditionalFormatting sqref="L209:L213">
    <cfRule type="cellIs" dxfId="68" priority="163" operator="between">
      <formula>0.75</formula>
      <formula>1</formula>
    </cfRule>
    <cfRule type="cellIs" dxfId="67" priority="164" operator="between">
      <formula>0.5</formula>
      <formula>0.7499</formula>
    </cfRule>
    <cfRule type="cellIs" dxfId="66" priority="165" operator="between">
      <formula>0.25</formula>
      <formula>0.4999</formula>
    </cfRule>
    <cfRule type="cellIs" dxfId="65" priority="166" operator="between">
      <formula>0.01</formula>
      <formula>0.2499</formula>
    </cfRule>
  </conditionalFormatting>
  <conditionalFormatting sqref="L214:L220">
    <cfRule type="cellIs" dxfId="64" priority="153" operator="between">
      <formula>0.75</formula>
      <formula>1</formula>
    </cfRule>
    <cfRule type="cellIs" dxfId="63" priority="154" operator="between">
      <formula>0.5</formula>
      <formula>0.7499</formula>
    </cfRule>
    <cfRule type="cellIs" dxfId="62" priority="155" operator="between">
      <formula>0.25</formula>
      <formula>0.4999</formula>
    </cfRule>
    <cfRule type="cellIs" dxfId="61" priority="156" operator="between">
      <formula>0.01</formula>
      <formula>0.2499</formula>
    </cfRule>
  </conditionalFormatting>
  <conditionalFormatting sqref="L221:L229">
    <cfRule type="cellIs" dxfId="60" priority="143" operator="between">
      <formula>0.75</formula>
      <formula>1</formula>
    </cfRule>
    <cfRule type="cellIs" dxfId="59" priority="144" operator="between">
      <formula>0.5</formula>
      <formula>0.7499</formula>
    </cfRule>
    <cfRule type="cellIs" dxfId="58" priority="145" operator="between">
      <formula>0.25</formula>
      <formula>0.4999</formula>
    </cfRule>
    <cfRule type="cellIs" dxfId="57" priority="146" operator="between">
      <formula>0.01</formula>
      <formula>0.2499</formula>
    </cfRule>
  </conditionalFormatting>
  <conditionalFormatting sqref="L230:L234">
    <cfRule type="cellIs" dxfId="56" priority="139" operator="between">
      <formula>0.75</formula>
      <formula>1</formula>
    </cfRule>
  </conditionalFormatting>
  <conditionalFormatting sqref="L230:L234">
    <cfRule type="cellIs" dxfId="55" priority="140" operator="between">
      <formula>0.5</formula>
      <formula>0.7499</formula>
    </cfRule>
  </conditionalFormatting>
  <conditionalFormatting sqref="L230:L234">
    <cfRule type="cellIs" dxfId="54" priority="141" operator="between">
      <formula>0.25</formula>
      <formula>0.4999</formula>
    </cfRule>
  </conditionalFormatting>
  <conditionalFormatting sqref="L230:L234">
    <cfRule type="cellIs" dxfId="53" priority="142" operator="between">
      <formula>0.01</formula>
      <formula>0.2499</formula>
    </cfRule>
  </conditionalFormatting>
  <conditionalFormatting sqref="L235:L239">
    <cfRule type="cellIs" dxfId="52" priority="123" operator="between">
      <formula>0.75</formula>
      <formula>1</formula>
    </cfRule>
    <cfRule type="cellIs" dxfId="51" priority="124" operator="between">
      <formula>0.5</formula>
      <formula>0.7499</formula>
    </cfRule>
    <cfRule type="cellIs" dxfId="50" priority="125" operator="between">
      <formula>0.25</formula>
      <formula>0.4999</formula>
    </cfRule>
    <cfRule type="cellIs" dxfId="49" priority="126" operator="between">
      <formula>0.01</formula>
      <formula>0.2499</formula>
    </cfRule>
  </conditionalFormatting>
  <conditionalFormatting sqref="T240:T244">
    <cfRule type="cellIs" dxfId="48" priority="120" operator="equal">
      <formula>"ALTO"</formula>
    </cfRule>
    <cfRule type="cellIs" dxfId="47" priority="121" operator="equal">
      <formula>"MEDIO"</formula>
    </cfRule>
    <cfRule type="cellIs" dxfId="46" priority="122" operator="equal">
      <formula>"BAJO"</formula>
    </cfRule>
  </conditionalFormatting>
  <conditionalFormatting sqref="L240:L244">
    <cfRule type="cellIs" dxfId="45" priority="103" operator="between">
      <formula>0.75</formula>
      <formula>1</formula>
    </cfRule>
    <cfRule type="cellIs" dxfId="44" priority="104" operator="between">
      <formula>0.5</formula>
      <formula>0.7499</formula>
    </cfRule>
    <cfRule type="cellIs" dxfId="43" priority="105" operator="between">
      <formula>0.25</formula>
      <formula>0.4999</formula>
    </cfRule>
    <cfRule type="cellIs" dxfId="42" priority="106" operator="between">
      <formula>0.01</formula>
      <formula>0.2499</formula>
    </cfRule>
  </conditionalFormatting>
  <conditionalFormatting sqref="L245:L253">
    <cfRule type="cellIs" dxfId="41" priority="93" operator="between">
      <formula>0.75</formula>
      <formula>1</formula>
    </cfRule>
    <cfRule type="cellIs" dxfId="40" priority="94" operator="between">
      <formula>0.5</formula>
      <formula>0.7499</formula>
    </cfRule>
    <cfRule type="cellIs" dxfId="39" priority="95" operator="between">
      <formula>0.25</formula>
      <formula>0.4999</formula>
    </cfRule>
    <cfRule type="cellIs" dxfId="38" priority="96" operator="between">
      <formula>0.01</formula>
      <formula>0.2499</formula>
    </cfRule>
  </conditionalFormatting>
  <conditionalFormatting sqref="L254:L260">
    <cfRule type="cellIs" dxfId="37" priority="83" operator="between">
      <formula>0.75</formula>
      <formula>1</formula>
    </cfRule>
    <cfRule type="cellIs" dxfId="36" priority="84" operator="between">
      <formula>0.5</formula>
      <formula>0.7499</formula>
    </cfRule>
    <cfRule type="cellIs" dxfId="35" priority="85" operator="between">
      <formula>0.25</formula>
      <formula>0.4999</formula>
    </cfRule>
    <cfRule type="cellIs" dxfId="34" priority="86" operator="between">
      <formula>0.01</formula>
      <formula>0.2499</formula>
    </cfRule>
  </conditionalFormatting>
  <conditionalFormatting sqref="L261:L274">
    <cfRule type="cellIs" dxfId="33" priority="73" operator="between">
      <formula>0.75</formula>
      <formula>1</formula>
    </cfRule>
    <cfRule type="cellIs" dxfId="32" priority="74" operator="between">
      <formula>0.5</formula>
      <formula>0.7499</formula>
    </cfRule>
    <cfRule type="cellIs" dxfId="31" priority="75" operator="between">
      <formula>0.25</formula>
      <formula>0.4999</formula>
    </cfRule>
    <cfRule type="cellIs" dxfId="30" priority="76" operator="between">
      <formula>0.01</formula>
      <formula>0.2499</formula>
    </cfRule>
  </conditionalFormatting>
  <conditionalFormatting sqref="L275:L281">
    <cfRule type="cellIs" dxfId="29" priority="69" operator="between">
      <formula>0.75</formula>
      <formula>1</formula>
    </cfRule>
  </conditionalFormatting>
  <conditionalFormatting sqref="L275:L281">
    <cfRule type="cellIs" dxfId="28" priority="70" operator="between">
      <formula>0.5</formula>
      <formula>0.7499</formula>
    </cfRule>
  </conditionalFormatting>
  <conditionalFormatting sqref="L275:L281">
    <cfRule type="cellIs" dxfId="27" priority="71" operator="between">
      <formula>0.25</formula>
      <formula>0.4999</formula>
    </cfRule>
  </conditionalFormatting>
  <conditionalFormatting sqref="L275:L281">
    <cfRule type="cellIs" dxfId="26" priority="72" operator="between">
      <formula>0.01</formula>
      <formula>0.2499</formula>
    </cfRule>
  </conditionalFormatting>
  <conditionalFormatting sqref="L282:L298">
    <cfRule type="cellIs" dxfId="25" priority="59" operator="between">
      <formula>0.75</formula>
      <formula>1</formula>
    </cfRule>
    <cfRule type="cellIs" dxfId="24" priority="60" operator="between">
      <formula>0.5</formula>
      <formula>0.7499</formula>
    </cfRule>
    <cfRule type="cellIs" dxfId="23" priority="61" operator="between">
      <formula>0.25</formula>
      <formula>0.4999</formula>
    </cfRule>
    <cfRule type="cellIs" dxfId="22" priority="62" operator="between">
      <formula>0.01</formula>
      <formula>0.2499</formula>
    </cfRule>
  </conditionalFormatting>
  <conditionalFormatting sqref="L299:L310">
    <cfRule type="cellIs" dxfId="21" priority="49" operator="between">
      <formula>0.75</formula>
      <formula>1</formula>
    </cfRule>
    <cfRule type="cellIs" dxfId="20" priority="50" operator="between">
      <formula>0.5</formula>
      <formula>0.7499</formula>
    </cfRule>
    <cfRule type="cellIs" dxfId="19" priority="51" operator="between">
      <formula>0.25</formula>
      <formula>0.4999</formula>
    </cfRule>
    <cfRule type="cellIs" dxfId="18" priority="52" operator="between">
      <formula>0.01</formula>
      <formula>0.2499</formula>
    </cfRule>
  </conditionalFormatting>
  <conditionalFormatting sqref="L320:L322">
    <cfRule type="cellIs" dxfId="17" priority="23" operator="between">
      <formula>0.75</formula>
      <formula>1</formula>
    </cfRule>
    <cfRule type="cellIs" dxfId="16" priority="24" operator="between">
      <formula>0.5</formula>
      <formula>0.7499</formula>
    </cfRule>
    <cfRule type="cellIs" dxfId="15" priority="25" operator="between">
      <formula>0.25</formula>
      <formula>0.4999</formula>
    </cfRule>
    <cfRule type="cellIs" dxfId="14" priority="26" operator="between">
      <formula>0.01</formula>
      <formula>0.2499</formula>
    </cfRule>
  </conditionalFormatting>
  <conditionalFormatting sqref="L311:L319">
    <cfRule type="cellIs" dxfId="13" priority="17" operator="between">
      <formula>0.75</formula>
      <formula>1</formula>
    </cfRule>
    <cfRule type="cellIs" dxfId="12" priority="18" operator="between">
      <formula>0.5</formula>
      <formula>0.7499</formula>
    </cfRule>
    <cfRule type="cellIs" dxfId="11" priority="19" operator="between">
      <formula>0.25</formula>
      <formula>0.4999</formula>
    </cfRule>
    <cfRule type="cellIs" dxfId="10" priority="20" operator="between">
      <formula>0.01</formula>
      <formula>0.2499</formula>
    </cfRule>
  </conditionalFormatting>
  <conditionalFormatting sqref="L323:L330">
    <cfRule type="cellIs" dxfId="9" priority="13" operator="between">
      <formula>0.75</formula>
      <formula>1</formula>
    </cfRule>
    <cfRule type="cellIs" dxfId="8" priority="14" operator="between">
      <formula>0.5</formula>
      <formula>0.7499</formula>
    </cfRule>
    <cfRule type="cellIs" dxfId="7" priority="15" operator="between">
      <formula>0.25</formula>
      <formula>0.4999</formula>
    </cfRule>
    <cfRule type="cellIs" dxfId="6" priority="16" operator="between">
      <formula>0.01</formula>
      <formula>0.2499</formula>
    </cfRule>
  </conditionalFormatting>
  <conditionalFormatting sqref="Q12:Q330">
    <cfRule type="cellIs" dxfId="5" priority="4" operator="equal">
      <formula>"ALTO"</formula>
    </cfRule>
    <cfRule type="cellIs" dxfId="4" priority="5" operator="equal">
      <formula>"MEDIO"</formula>
    </cfRule>
    <cfRule type="cellIs" dxfId="3" priority="6" operator="equal">
      <formula>"BAJO"</formula>
    </cfRule>
  </conditionalFormatting>
  <conditionalFormatting sqref="O12:P330">
    <cfRule type="cellIs" dxfId="2" priority="1" operator="equal">
      <formula>3</formula>
    </cfRule>
    <cfRule type="cellIs" dxfId="1" priority="2" operator="equal">
      <formula>2</formula>
    </cfRule>
    <cfRule type="cellIs" dxfId="0" priority="3" operator="equal">
      <formula>1</formula>
    </cfRule>
  </conditionalFormatting>
  <dataValidations xWindow="850" yWindow="523" count="25">
    <dataValidation allowBlank="1" showInputMessage="1" showErrorMessage="1" promptTitle="Seleccionar" prompt="Elegir de la lista desplegable" sqref="A10:D10"/>
    <dataValidation type="list" allowBlank="1" showErrorMessage="1" sqref="B11 B29:B35 B43:B47 B56 B76 B95:B105 B112:B119 B122 B142 B157 B161 B173 B180:B203 B209:B213 B221 B230 B235 B240 B245 B254 B261 B275 B277 B282 B299 B311:B319 B323">
      <formula1>OBJETIVO_S__GENERAL_ES</formula1>
    </dataValidation>
    <dataValidation allowBlank="1" showInputMessage="1" showErrorMessage="1" promptTitle="Mitigación" prompt="Es el esfuerzo por reducir los riesgos inherentes a la ejecución de las actividades planificadas." sqref="R11:R81 R84:R88 R111:R156 R95:R109 R158:R170 R173:R179 R203:R229 R235:R274 U240:U244 R282:R310 R320:R330"/>
    <dataValidation allowBlank="1" showInputMessage="1" showErrorMessage="1" promptTitle="% Avance de Tarea" prompt="Indicar en que porcentaje se ha ejecutado la tarea descrita." sqref="L11:L88 L112:L170 L173:L179 L203:L229 L235:L274 L282:L330"/>
    <dataValidation allowBlank="1" showInputMessage="1" showErrorMessage="1" promptTitle="% Avance Real" prompt="El porcentaje del Avance Real de la tarea sera calculado en función al peso por el avance de la tarea divido entre 100" sqref="M11:M88 L95:M111 M112:M170 M173:M179 M203:M229 M235:M274 M282:M330"/>
    <dataValidation type="whole" allowBlank="1" showInputMessage="1" showErrorMessage="1" promptTitle="PESO" prompt="La distribucción del peso debe ser en base a una escala de 100. La sumatoria no debera exceder de 100" sqref="K11:K88 K95:K163 K165:K170 K173:K179 K203:K229 K235:K274 K282:K330">
      <formula1>1</formula1>
      <formula2>100</formula2>
    </dataValidation>
    <dataValidation allowBlank="1" showInputMessage="1" showErrorMessage="1" promptTitle="Riesgo" sqref="N11:N81 N84:N88 N95:N109 N112:N149 N151:N156 N158:N170 N173:N179 N203:N213 N215 N220:N229 N235:N274 N282:N310 N320:N330"/>
    <dataValidation allowBlank="1" showInputMessage="1" showErrorMessage="1" promptTitle="Fecha de Alcance o Logro" prompt="Es la fecha  de logro o ejecución de la actividad" sqref="J11:J84 J86:J88 J95:J120 J122:J163 J166:J170 J173:J177 J179 I178:I179 J203:J229 J235:J274 J282:J310 J320:J330"/>
    <dataValidation allowBlank="1" showInputMessage="1" showErrorMessage="1" promptTitle="Meta" prompt="Identificar cual el objetivo que quiero lograr al realizar una actividad o tarea determinada. _x000a_" sqref="H11:H30 H33 H35:H55 H65:H75 H57:H62 H81:H82 H87 H95:H100 H112:H128 H130:H163 I150 N150 H166:H170 H173:H179 H203:H214 H221:H229 I238:I239 I235 H236:H238 H240:H246 H248:H253 H256:H274 H282:H288 H290:H304 I305 H306:H308 H316:H318 H320:H330"/>
    <dataValidation type="whole" allowBlank="1" showInputMessage="1" showErrorMessage="1" error="Escala 1 al 3" promptTitle="Impacto" prompt="Es la consecuencia que puede generar la ejecucion de las actividades planteadas. Estas pueden ser baja (1), media (2) o alta (3)." sqref="P11:P170 P173:P179 P203:P229 P235:P274 P282:P330">
      <formula1>1</formula1>
      <formula2>3</formula2>
    </dataValidation>
    <dataValidation type="whole" allowBlank="1" showInputMessage="1" showErrorMessage="1" error="Escala 1 al 3" promptTitle="Probabilidad" prompt="Es la medida de incertidumbre asociada a la ejecucion de una tarea o actividad determinada.  Donde 1 es dificultad baja, 2 media y 3 alta" sqref="O11:O170 O173:O179 O203:O229 O235:O274 O282:O330">
      <formula1>1</formula1>
      <formula2>3</formula2>
    </dataValidation>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11:A88 A95:A156 A158:A170 A173:A179 A203:A229 A235:A274 A282:A330">
      <formula1>EJES_ESTRATEGICOS</formula1>
    </dataValidation>
    <dataValidation type="custom" showInputMessage="1" showErrorMessage="1" error="NO ESCRIBA NADA EN ESTA COLUMNA" sqref="Q11:Q88 Q95:Q170 Q173:Q179 Q203:Q229 Q235:Q274 T240:T244 Q282:Q330">
      <formula1>IF($O11*$P11&lt;=0,"",(IF($O11*$P11=9,"ALTO",IF($O11*$P11=6,"ALTO",IF($O11*$P11=4,"MEDIO",IF($O11*$P11=3,"MEDIO",IF($O11*$P11=2,"BAJO",IF($O11*$P11=1,"BAJO",0))))))))</formula1>
    </dataValidation>
    <dataValidation type="custom" showInputMessage="1" showErrorMessage="1" error="NO ESCRIBA NADA EN ESTA COLUMNA" sqref="Q89:Q94">
      <formula1>IF($O89*$P89&lt;=0,"",(IF($O89*$P89=9,"ALTO",IF($O89*$P89=6,"ALTO",IF($O89*$P89=4,"MEDIO",IF($O89*$P89=3,"MEDIO",IF($O89*$P89=2,"BAJO",IF($O89*$P89=1,"BAJO",0))))))))</formula1>
      <formula2>0</formula2>
    </dataValidation>
    <dataValidation type="list" showErrorMessage="1" error="Elija de la Desplegable" promptTitle="Ejes Estratégicos" prompt="1. Sostenibilidad Financiera_x000a_2. Crecimiento_x000a_3. Fortalecimiento Institucional_x000a_4. Procesos_x000a_5. Fortalecimiento de un Modelo Académico Emprendedor, Innovador y Basado en Estándares Internacionales._x000a_6. Fortalecimiento de la Marca" sqref="A89:A94">
      <formula1>EJES_ESTRATEGICOS</formula1>
      <formula2>0</formula2>
    </dataValidation>
    <dataValidation allowBlank="1" showInputMessage="1" showErrorMessage="1" promptTitle="Fecha de Alcance o Logro" prompt="Es la fecha  de logro o ejecución de la actividad" sqref="J89:J94">
      <formula1>0</formula1>
      <formula2>0</formula2>
    </dataValidation>
    <dataValidation allowBlank="1" showInputMessage="1" showErrorMessage="1" promptTitle="% Avance Real" prompt="El porcentaje del Avance Real de la tarea sera calculado en función al peso por el avance de la tarea divido entre 100" sqref="M89:M94">
      <formula1>0</formula1>
      <formula2>0</formula2>
    </dataValidation>
    <dataValidation allowBlank="1" showInputMessage="1" showErrorMessage="1" promptTitle="% Avance de Tarea" prompt="Indicar en que porcentaje se ha ejecutado la tarea descrita." sqref="L89:L94">
      <formula1>0</formula1>
      <formula2>0</formula2>
    </dataValidation>
    <dataValidation type="list" allowBlank="1" showErrorMessage="1" sqref="B89:B94">
      <formula1>OBJETIVO_S__GENERAL_ES</formula1>
      <formula2>0</formula2>
    </dataValidation>
    <dataValidation type="list" allowBlank="1" showInputMessage="1" showErrorMessage="1" prompt="Elija de la Desplegable" sqref="A157 A180:A202 A230:A234 A275:A281">
      <formula1>EJES_ESTRATEGICOS</formula1>
    </dataValidation>
    <dataValidation type="custom" allowBlank="1" showInputMessage="1" showErrorMessage="1" prompt="NO ESCRIBA NADA EN ESTA COLUMNA" sqref="Q180:Q202 Q230:Q234">
      <formula1>IF($O180*$P180&lt;=0,"",(IF($O180*$P180=9,"ALTO",IF($O180*$P180=6,"ALTO",IF($O180*$P180=4,"MEDIO",IF($O180*$P180=3,"MEDIO",IF($O180*$P180=2,"BAJO",IF($O180*$P180=1,"BAJO",0))))))))</formula1>
    </dataValidation>
    <dataValidation type="decimal" allowBlank="1" showInputMessage="1" showErrorMessage="1" prompt="Impacto - Es la consecuencia que puede generar la ejecucion de las actividades planteadas. Estas pueden ser baja (1), media (2) o alta (3)." sqref="P180:P202 P230:P234">
      <formula1>1</formula1>
      <formula2>3</formula2>
    </dataValidation>
    <dataValidation type="decimal" allowBlank="1" showInputMessage="1" showErrorMessage="1" prompt="Probabilidad - Es la medida de incertidumbre asociada a la ejecucion de una tarea o actividad determinada.  Donde 1 es dificultad baja, 2 media y 3 alta" sqref="O180:O202 O230:O234">
      <formula1>1</formula1>
      <formula2>3</formula2>
    </dataValidation>
    <dataValidation type="decimal" allowBlank="1" showInputMessage="1" showErrorMessage="1" prompt="PESO - La distribucción del peso debe ser en base a una escala de 100. La sumatoria no debera exceder de 100" sqref="K180:K202 K230:K234 K275:K281">
      <formula1>1</formula1>
      <formula2>100</formula2>
    </dataValidation>
    <dataValidation type="list" allowBlank="1" showInputMessage="1" showErrorMessage="1" sqref="C311:C319">
      <formula1>OBJETIVO_S__ESPECÍFICO_S</formula1>
    </dataValidation>
  </dataValidations>
  <pageMargins left="0.3" right="0.28000000000000003" top="0.75" bottom="0.3" header="0.3" footer="0.3"/>
  <pageSetup paperSize="5" scale="41" orientation="landscape" r:id="rId1"/>
  <drawing r:id="rId2"/>
  <legacyDrawing r:id="rId3"/>
  <extLst>
    <ext xmlns:x14="http://schemas.microsoft.com/office/spreadsheetml/2009/9/main" uri="{CCE6A557-97BC-4b89-ADB6-D9C93CAAB3DF}">
      <x14:dataValidations xmlns:xm="http://schemas.microsoft.com/office/excel/2006/main" xWindow="850" yWindow="523" count="90">
        <x14:dataValidation type="list" allowBlank="1" showErrorMessage="1">
          <x14:formula1>
            <xm:f>'PDI - Actualizado'!$C$7:$C$15</xm:f>
          </x14:formula1>
          <xm:sqref>B12:B23</xm:sqref>
        </x14:dataValidation>
        <x14:dataValidation type="list" allowBlank="1" showErrorMessage="1" promptTitle="Ejes Estrategicos" prompt="1. So">
          <x14:formula1>
            <xm:f>'PDI - Actualizado'!$D$7:$D$31</xm:f>
          </x14:formula1>
          <xm:sqref>C11:C23</xm:sqref>
        </x14:dataValidation>
        <x14:dataValidation type="list" allowBlank="1" showInputMessage="1" showErrorMessage="1">
          <x14:formula1>
            <xm:f>'PDI - Actualizado'!$E$7:$E$46</xm:f>
          </x14:formula1>
          <xm:sqref>D11:D23</xm:sqref>
        </x14:dataValidation>
        <x14:dataValidation type="list" allowBlank="1" showInputMessage="1" showErrorMessage="1">
          <x14:formula1>
            <xm:f>'C:\Documents and Settings\amateo\Desktop\Vicerrectoria Académica\[POA ACADEMICOS.xlsx]PDI - Actualizado'!#REF!</xm:f>
          </x14:formula1>
          <xm:sqref>D24:D28</xm:sqref>
        </x14:dataValidation>
        <x14:dataValidation type="list" allowBlank="1" showErrorMessage="1" promptTitle="Ejes Estrategicos" prompt="1. So">
          <x14:formula1>
            <xm:f>'C:\Documents and Settings\amateo\Desktop\Vicerrectoria Académica\[POA ACADEMICOS.xlsx]PDI - Actualizado'!#REF!</xm:f>
          </x14:formula1>
          <xm:sqref>C24:C28</xm:sqref>
        </x14:dataValidation>
        <x14:dataValidation type="list" allowBlank="1" showErrorMessage="1">
          <x14:formula1>
            <xm:f>'C:\Documents and Settings\amateo\Desktop\Vicerrectoria Académica\[POA ACADEMICOS.xlsx]PDI - Actualizado'!#REF!</xm:f>
          </x14:formula1>
          <xm:sqref>B24:B28</xm:sqref>
        </x14:dataValidation>
        <x14:dataValidation type="list" allowBlank="1" showInputMessage="1" showErrorMessage="1">
          <x14:formula1>
            <xm:f>'C:\Users\mmatos\Desktop\Depto. Planificación\POA 2019\[POA 2019 - Calidad en la Gestión.xlsx]PDI - Actualizado'!#REF!</xm:f>
          </x14:formula1>
          <xm:sqref>D29:D34</xm:sqref>
        </x14:dataValidation>
        <x14:dataValidation type="list" allowBlank="1" showErrorMessage="1" promptTitle="Ejes Estrategicos" prompt="1. So">
          <x14:formula1>
            <xm:f>'C:\Users\mmatos\Desktop\Depto. Planificación\POA 2019\[POA 2019 - Calidad en la Gestión.xlsx]PDI - Actualizado'!#REF!</xm:f>
          </x14:formula1>
          <xm:sqref>C29:C34</xm:sqref>
        </x14:dataValidation>
        <x14:dataValidation type="list" allowBlank="1" showInputMessage="1" showErrorMessage="1">
          <x14:formula1>
            <xm:f>'C:\Users\mmatos\Desktop\Depto. Planificación\POA 2019\[POA 2019 - CE Emprendimiento.xlsx]PDI - Actualizado'!#REF!</xm:f>
          </x14:formula1>
          <xm:sqref>D35:D42</xm:sqref>
        </x14:dataValidation>
        <x14:dataValidation type="list" allowBlank="1" showErrorMessage="1" promptTitle="Ejes Estrategicos" prompt="1. So">
          <x14:formula1>
            <xm:f>'C:\Users\mmatos\Desktop\Depto. Planificación\POA 2019\[POA 2019 - CE Emprendimiento.xlsx]PDI - Actualizado'!#REF!</xm:f>
          </x14:formula1>
          <xm:sqref>C35:C42</xm:sqref>
        </x14:dataValidation>
        <x14:dataValidation type="list" allowBlank="1" showErrorMessage="1">
          <x14:formula1>
            <xm:f>'C:\Users\mmatos\Desktop\Depto. Planificación\POA 2019\[POA 2019 - CE Emprendimiento.xlsx]PDI - Actualizado'!#REF!</xm:f>
          </x14:formula1>
          <xm:sqref>B36:B42</xm:sqref>
        </x14:dataValidation>
        <x14:dataValidation type="list" allowBlank="1" showInputMessage="1" showErrorMessage="1">
          <x14:formula1>
            <xm:f>'C:\Users\mmatos\Desktop\Depto. Planificación\POA 2019\[POA 2019 - CE Mecatrónica.xlsx]PDI - Actualizado'!#REF!</xm:f>
          </x14:formula1>
          <xm:sqref>D43:D55</xm:sqref>
        </x14:dataValidation>
        <x14:dataValidation type="list" allowBlank="1" showErrorMessage="1" promptTitle="Ejes Estrategicos" prompt="1. So">
          <x14:formula1>
            <xm:f>'C:\Users\mmatos\Desktop\Depto. Planificación\POA 2019\[POA 2019 - CE Mecatrónica.xlsx]PDI - Actualizado'!#REF!</xm:f>
          </x14:formula1>
          <xm:sqref>C43:C55</xm:sqref>
        </x14:dataValidation>
        <x14:dataValidation type="list" allowBlank="1" showErrorMessage="1">
          <x14:formula1>
            <xm:f>'C:\Users\mmatos\Desktop\Depto. Planificación\POA 2019\[POA 2019 - CE Mecatrónica.xlsx]PDI - Actualizado'!#REF!</xm:f>
          </x14:formula1>
          <xm:sqref>B48:B55</xm:sqref>
        </x14:dataValidation>
        <x14:dataValidation type="list" allowBlank="1" showInputMessage="1" showErrorMessage="1">
          <x14:formula1>
            <xm:f>'C:\Users\mmatos\Desktop\Depto. Planificación\POA 2019\[POA 2019 - CE Software.xlsx]PDI - Actualizado'!#REF!</xm:f>
          </x14:formula1>
          <xm:sqref>D56:D69</xm:sqref>
        </x14:dataValidation>
        <x14:dataValidation type="list" allowBlank="1" showErrorMessage="1" promptTitle="Ejes Estrategicos" prompt="1. So">
          <x14:formula1>
            <xm:f>'C:\Users\mmatos\Desktop\Depto. Planificación\POA 2019\[POA 2019 - CE Software.xlsx]PDI - Actualizado'!#REF!</xm:f>
          </x14:formula1>
          <xm:sqref>C56:C69</xm:sqref>
        </x14:dataValidation>
        <x14:dataValidation type="list" allowBlank="1" showErrorMessage="1">
          <x14:formula1>
            <xm:f>'C:\Users\mmatos\Desktop\Depto. Planificación\POA 2019\[POA 2019 - CE Software.xlsx]PDI - Actualizado'!#REF!</xm:f>
          </x14:formula1>
          <xm:sqref>B57:B69</xm:sqref>
        </x14:dataValidation>
        <x14:dataValidation type="list" allowBlank="1" showInputMessage="1" showErrorMessage="1">
          <x14:formula1>
            <xm:f>'C:\Users\mmatos\Desktop\Depto. Planificación\POA 2019\[POA 2019 - Ciencias Básicas.xlsx]PDI - Actualizado'!#REF!</xm:f>
          </x14:formula1>
          <xm:sqref>D70:D75</xm:sqref>
        </x14:dataValidation>
        <x14:dataValidation type="list" allowBlank="1" showErrorMessage="1" promptTitle="Ejes Estrategicos" prompt="1. So">
          <x14:formula1>
            <xm:f>'C:\Users\mmatos\Desktop\Depto. Planificación\POA 2019\[POA 2019 - Ciencias Básicas.xlsx]PDI - Actualizado'!#REF!</xm:f>
          </x14:formula1>
          <xm:sqref>C70:C75</xm:sqref>
        </x14:dataValidation>
        <x14:dataValidation type="list" allowBlank="1" showErrorMessage="1">
          <x14:formula1>
            <xm:f>'C:\Users\mmatos\Desktop\Depto. Planificación\POA 2019\[POA 2019 - Ciencias Básicas.xlsx]PDI - Actualizado'!#REF!</xm:f>
          </x14:formula1>
          <xm:sqref>B70:B75</xm:sqref>
        </x14:dataValidation>
        <x14:dataValidation type="list" allowBlank="1" showInputMessage="1" showErrorMessage="1">
          <x14:formula1>
            <xm:f>'C:\Users\mmatos\Desktop\Depto. Planificación\POA 2019\[POA 2019 - Cocurriculares.xlsx]PDI - Actualizado'!#REF!</xm:f>
          </x14:formula1>
          <xm:sqref>D76:D88</xm:sqref>
        </x14:dataValidation>
        <x14:dataValidation type="list" allowBlank="1" showErrorMessage="1" promptTitle="Ejes Estrategicos" prompt="1. So">
          <x14:formula1>
            <xm:f>'C:\Users\mmatos\Desktop\Depto. Planificación\POA 2019\[POA 2019 - Cocurriculares.xlsx]PDI - Actualizado'!#REF!</xm:f>
          </x14:formula1>
          <xm:sqref>C76:C88</xm:sqref>
        </x14:dataValidation>
        <x14:dataValidation type="list" allowBlank="1" showErrorMessage="1">
          <x14:formula1>
            <xm:f>'C:\Users\mmatos\Desktop\Depto. Planificación\POA 2019\[POA 2019 - Cocurriculares.xlsx]PDI - Actualizado'!#REF!</xm:f>
          </x14:formula1>
          <xm:sqref>B77:B88</xm:sqref>
        </x14:dataValidation>
        <x14:dataValidation type="list" allowBlank="1" showInputMessage="1" showErrorMessage="1">
          <x14:formula1>
            <xm:f>'C:\Users\jpespinal\Desktop\[POA 2018 - Comunicaciones REVISADO POR MARIEL.xlsx]PDI - Actualizado'!#REF!</xm:f>
          </x14:formula1>
          <xm:sqref>D95:D110</xm:sqref>
        </x14:dataValidation>
        <x14:dataValidation type="list" allowBlank="1" showErrorMessage="1" promptTitle="Ejes Estrategicos" prompt="1. So">
          <x14:formula1>
            <xm:f>'C:\Users\jpespinal\Desktop\[POA 2018 - Comunicaciones REVISADO POR MARIEL.xlsx]PDI - Actualizado'!#REF!</xm:f>
          </x14:formula1>
          <xm:sqref>C95:C110</xm:sqref>
        </x14:dataValidation>
        <x14:dataValidation type="list" allowBlank="1" showErrorMessage="1">
          <x14:formula1>
            <xm:f>'C:\Users\jpespinal\Desktop\[POA 2018 - Comunicaciones REVISADO POR MARIEL.xlsx]PDI - Actualizado'!#REF!</xm:f>
          </x14:formula1>
          <xm:sqref>B106:B110</xm:sqref>
        </x14:dataValidation>
        <x14:dataValidation type="list" allowBlank="1" showInputMessage="1" showErrorMessage="1">
          <x14:formula1>
            <xm:f>'C:\Users\mmatos\Desktop\Depto. Planificación\POA 2019\[POA 2019 - Comunicaciones.xlsx]PDI - Actualizado'!#REF!</xm:f>
          </x14:formula1>
          <xm:sqref>D111</xm:sqref>
        </x14:dataValidation>
        <x14:dataValidation type="list" allowBlank="1" showErrorMessage="1" promptTitle="Ejes Estrategicos" prompt="1. So">
          <x14:formula1>
            <xm:f>'C:\Users\mmatos\Desktop\Depto. Planificación\POA 2019\[POA 2019 - Comunicaciones.xlsx]PDI - Actualizado'!#REF!</xm:f>
          </x14:formula1>
          <xm:sqref>C111</xm:sqref>
        </x14:dataValidation>
        <x14:dataValidation type="list" allowBlank="1" showErrorMessage="1">
          <x14:formula1>
            <xm:f>'C:\Users\mmatos\Desktop\Depto. Planificación\POA 2019\[POA 2019 - Comunicaciones.xlsx]PDI - Actualizado'!#REF!</xm:f>
          </x14:formula1>
          <xm:sqref>B111</xm:sqref>
        </x14:dataValidation>
        <x14:dataValidation type="list" allowBlank="1" showInputMessage="1" showErrorMessage="1">
          <x14:formula1>
            <xm:f>'C:\Users\mmatos\Desktop\Depto. Planificación\POA 2019\[POA 2019 - Content Factory.xlsx]PDI - Actualizado'!#REF!</xm:f>
          </x14:formula1>
          <xm:sqref>D112:D121</xm:sqref>
        </x14:dataValidation>
        <x14:dataValidation type="list" allowBlank="1" showErrorMessage="1" promptTitle="Ejes Estrategicos" prompt="1. So">
          <x14:formula1>
            <xm:f>'C:\Users\mmatos\Desktop\Depto. Planificación\POA 2019\[POA 2019 - Content Factory.xlsx]PDI - Actualizado'!#REF!</xm:f>
          </x14:formula1>
          <xm:sqref>C112:C121</xm:sqref>
        </x14:dataValidation>
        <x14:dataValidation type="list" allowBlank="1" showErrorMessage="1">
          <x14:formula1>
            <xm:f>'C:\Users\mmatos\Desktop\Depto. Planificación\POA 2019\[POA 2019 - Content Factory.xlsx]PDI - Actualizado'!#REF!</xm:f>
          </x14:formula1>
          <xm:sqref>B113:B121</xm:sqref>
        </x14:dataValidation>
        <x14:dataValidation type="list" allowBlank="1" showInputMessage="1" showErrorMessage="1">
          <x14:formula1>
            <xm:f>'C:\Users\mmatos\Desktop\Depto. Planificación\POA 2019\[POA 2019 - Depto. Finanzas.xlsx]PDI - Actualizado'!#REF!</xm:f>
          </x14:formula1>
          <xm:sqref>D122:D141</xm:sqref>
        </x14:dataValidation>
        <x14:dataValidation type="list" allowBlank="1" showErrorMessage="1" promptTitle="Ejes Estrategicos" prompt="1. So">
          <x14:formula1>
            <xm:f>'C:\Users\mmatos\Desktop\Depto. Planificación\POA 2019\[POA 2019 - Depto. Finanzas.xlsx]PDI - Actualizado'!#REF!</xm:f>
          </x14:formula1>
          <xm:sqref>C122:C141</xm:sqref>
        </x14:dataValidation>
        <x14:dataValidation type="list" allowBlank="1" showErrorMessage="1">
          <x14:formula1>
            <xm:f>'C:\Users\mmatos\Desktop\Depto. Planificación\POA 2019\[POA 2019 - Depto. Finanzas.xlsx]PDI - Actualizado'!#REF!</xm:f>
          </x14:formula1>
          <xm:sqref>B123:B141</xm:sqref>
        </x14:dataValidation>
        <x14:dataValidation type="list" allowBlank="1" showErrorMessage="1" promptTitle="Ejes Estrategicos" prompt="1. So">
          <x14:formula1>
            <xm:f>'C:\Users\kdiaz\Desktop\[POA 2018 -Dpto. de Orientación Avances.xlsx]PDI - Actualizado'!#REF!</xm:f>
          </x14:formula1>
          <xm:sqref>C142:C156</xm:sqref>
        </x14:dataValidation>
        <x14:dataValidation type="list" allowBlank="1" showInputMessage="1" showErrorMessage="1">
          <x14:formula1>
            <xm:f>'C:\Users\kdiaz\Desktop\[POA 2018 -Dpto. de Orientación Avances.xlsx]PDI - Actualizado'!#REF!</xm:f>
          </x14:formula1>
          <xm:sqref>D142:D156</xm:sqref>
        </x14:dataValidation>
        <x14:dataValidation type="list" allowBlank="1" showErrorMessage="1">
          <x14:formula1>
            <xm:f>'C:\Users\kdiaz\Desktop\[POA 2018 -Dpto. de Orientación Avances.xlsx]PDI - Actualizado'!#REF!</xm:f>
          </x14:formula1>
          <xm:sqref>B143:B156</xm:sqref>
        </x14:dataValidation>
        <x14:dataValidation type="list" allowBlank="1" showInputMessage="1" showErrorMessage="1">
          <x14:formula1>
            <xm:f>'C:\Users\mmatos\Desktop\Depto. Planificación\POA 2019\[POA 2019 - DTE.xlsx]PDI - Actualizado'!#REF!</xm:f>
          </x14:formula1>
          <xm:sqref>D157:D160</xm:sqref>
        </x14:dataValidation>
        <x14:dataValidation type="list" allowBlank="1" showErrorMessage="1" promptTitle="Ejes Estrategicos" prompt="1. So">
          <x14:formula1>
            <xm:f>'C:\Users\mmatos\Desktop\Depto. Planificación\POA 2019\[POA 2019 - DTE.xlsx]PDI - Actualizado'!#REF!</xm:f>
          </x14:formula1>
          <xm:sqref>C157:C160</xm:sqref>
        </x14:dataValidation>
        <x14:dataValidation type="list" allowBlank="1" showErrorMessage="1">
          <x14:formula1>
            <xm:f>'C:\Users\mmatos\Desktop\Depto. Planificación\POA 2019\[POA 2019 - DTE.xlsx]PDI - Actualizado'!#REF!</xm:f>
          </x14:formula1>
          <xm:sqref>B158:B160</xm:sqref>
        </x14:dataValidation>
        <x14:dataValidation type="list" allowBlank="1" showInputMessage="1" showErrorMessage="1">
          <x14:formula1>
            <xm:f>'C:\Users\mmatos\Desktop\Depto. Planificación\POA 2019\[POA 2019 - Egresados.xlsx]PDI - Actualizado'!#REF!</xm:f>
          </x14:formula1>
          <xm:sqref>D161:D170</xm:sqref>
        </x14:dataValidation>
        <x14:dataValidation type="list" allowBlank="1" showErrorMessage="1" promptTitle="Ejes Estrategicos" prompt="1. So">
          <x14:formula1>
            <xm:f>'C:\Users\mmatos\Desktop\Depto. Planificación\POA 2019\[POA 2019 - Egresados.xlsx]PDI - Actualizado'!#REF!</xm:f>
          </x14:formula1>
          <xm:sqref>C161:C170</xm:sqref>
        </x14:dataValidation>
        <x14:dataValidation type="list" allowBlank="1" showErrorMessage="1">
          <x14:formula1>
            <xm:f>'C:\Users\mmatos\Desktop\Depto. Planificación\POA 2019\[POA 2019 - Egresados.xlsx]PDI - Actualizado'!#REF!</xm:f>
          </x14:formula1>
          <xm:sqref>B162:B170</xm:sqref>
        </x14:dataValidation>
        <x14:dataValidation type="list" allowBlank="1" showErrorMessage="1" promptTitle="Ejes Estrategicos" prompt="1. So">
          <x14:formula1>
            <xm:f>'[POA 2018 - ILS ACTUALIZADO.xlsx]PDI - Actualizado'!#REF!</xm:f>
          </x14:formula1>
          <xm:sqref>C173:C179</xm:sqref>
        </x14:dataValidation>
        <x14:dataValidation type="list" allowBlank="1" showErrorMessage="1">
          <x14:formula1>
            <xm:f>'[POA 2018 - ILS ACTUALIZADO.xlsx]PDI - Actualizado'!#REF!</xm:f>
          </x14:formula1>
          <xm:sqref>B174:B179</xm:sqref>
        </x14:dataValidation>
        <x14:dataValidation type="list" allowBlank="1" showInputMessage="1" showErrorMessage="1">
          <x14:formula1>
            <xm:f>'C:\Users\mmatos\Desktop\Depto. Planificación\POA 2019\[POA 2019 - Relaciones Internacionales.xlsx]PDI - Actualizado'!#REF!</xm:f>
          </x14:formula1>
          <xm:sqref>D179 D240:D244</xm:sqref>
        </x14:dataValidation>
        <x14:dataValidation type="list" allowBlank="1" showInputMessage="1" showErrorMessage="1">
          <x14:formula1>
            <xm:f>'[POA 2018 - ILS ACTUALIZADO.xlsx]PDI - Actualizado'!#REF!</xm:f>
          </x14:formula1>
          <xm:sqref>D173:D178</xm:sqref>
        </x14:dataValidation>
        <x14:dataValidation type="list" allowBlank="1" showInputMessage="1" showErrorMessage="1">
          <x14:formula1>
            <xm:f>'C:\Users\mmatos\Desktop\Depto. Planificación\POA 2019\[POA 2019 - Mercadeo.xlsx]PDI - Actualizado'!#REF!</xm:f>
          </x14:formula1>
          <xm:sqref>D203:D208</xm:sqref>
        </x14:dataValidation>
        <x14:dataValidation type="list" allowBlank="1" showErrorMessage="1" promptTitle="Ejes Estrategicos" prompt="1. So">
          <x14:formula1>
            <xm:f>'C:\Users\mmatos\Desktop\Depto. Planificación\POA 2019\[POA 2019 - Mercadeo.xlsx]PDI - Actualizado'!#REF!</xm:f>
          </x14:formula1>
          <xm:sqref>C203:C208</xm:sqref>
        </x14:dataValidation>
        <x14:dataValidation type="list" allowBlank="1" showErrorMessage="1">
          <x14:formula1>
            <xm:f>'C:\Users\mmatos\Desktop\Depto. Planificación\POA 2019\[POA 2019 - Mercadeo.xlsx]PDI - Actualizado'!#REF!</xm:f>
          </x14:formula1>
          <xm:sqref>B204:B208</xm:sqref>
        </x14:dataValidation>
        <x14:dataValidation type="list" allowBlank="1" showInputMessage="1" showErrorMessage="1">
          <x14:formula1>
            <xm:f>'C:\Users\mmatos\Desktop\Depto. Planificación\POA 2019\[POA 2019 - OAI.xlsx]PDI - Actualizado'!#REF!</xm:f>
          </x14:formula1>
          <xm:sqref>D209:D213</xm:sqref>
        </x14:dataValidation>
        <x14:dataValidation type="list" allowBlank="1" showErrorMessage="1" promptTitle="Ejes Estrategicos" prompt="1. So">
          <x14:formula1>
            <xm:f>'C:\Users\mmatos\Desktop\Depto. Planificación\POA 2019\[POA 2019 - OAI.xlsx]PDI - Actualizado'!#REF!</xm:f>
          </x14:formula1>
          <xm:sqref>C209:C213</xm:sqref>
        </x14:dataValidation>
        <x14:dataValidation type="list" allowBlank="1" showErrorMessage="1">
          <x14:formula1>
            <xm:f>'C:\Users\mmatos\Downloads\[POA 2018- Programas de Extensión ACTUALIZADO.xlsx]PDI - Actualizado'!#REF!</xm:f>
          </x14:formula1>
          <xm:sqref>B214</xm:sqref>
        </x14:dataValidation>
        <x14:dataValidation type="list" allowBlank="1" showErrorMessage="1" promptTitle="Ejes Estrategicos" prompt="1. So">
          <x14:formula1>
            <xm:f>'C:\Users\mmatos\Downloads\[POA 2018- Programas de Extensión ACTUALIZADO.xlsx]PDI - Actualizado'!#REF!</xm:f>
          </x14:formula1>
          <xm:sqref>C214</xm:sqref>
        </x14:dataValidation>
        <x14:dataValidation type="list" allowBlank="1" showInputMessage="1" showErrorMessage="1">
          <x14:formula1>
            <xm:f>'C:\Users\mmatos\Downloads\[POA 2018- Programas de Extensión ACTUALIZADO.xlsx]PDI - Actualizado'!#REF!</xm:f>
          </x14:formula1>
          <xm:sqref>D214</xm:sqref>
        </x14:dataValidation>
        <x14:dataValidation type="list" allowBlank="1" showInputMessage="1" showErrorMessage="1">
          <x14:formula1>
            <xm:f>'C:\Users\mmatos\Desktop\Depto. Planificación\POA 2019\[POA 2019 - Programas de Extensión.xlsx]PDI - Actualizado'!#REF!</xm:f>
          </x14:formula1>
          <xm:sqref>D215:D220</xm:sqref>
        </x14:dataValidation>
        <x14:dataValidation type="list" allowBlank="1" showErrorMessage="1" promptTitle="Ejes Estrategicos" prompt="1. So">
          <x14:formula1>
            <xm:f>'C:\Users\mmatos\Desktop\Depto. Planificación\POA 2019\[POA 2019 - Programas de Extensión.xlsx]PDI - Actualizado'!#REF!</xm:f>
          </x14:formula1>
          <xm:sqref>C215:C220</xm:sqref>
        </x14:dataValidation>
        <x14:dataValidation type="list" allowBlank="1" showErrorMessage="1">
          <x14:formula1>
            <xm:f>'C:\Users\mmatos\Desktop\Depto. Planificación\POA 2019\[POA 2019 - Programas de Extensión.xlsx]PDI - Actualizado'!#REF!</xm:f>
          </x14:formula1>
          <xm:sqref>B215:B220</xm:sqref>
        </x14:dataValidation>
        <x14:dataValidation type="list" allowBlank="1" showInputMessage="1" showErrorMessage="1">
          <x14:formula1>
            <xm:f>'C:\Users\mmatos\Desktop\Depto. Planificación\POA 2019\[POA 2019 - Redes y Seguridad.xlsx]PDI - Actualizado'!#REF!</xm:f>
          </x14:formula1>
          <xm:sqref>D221:D229</xm:sqref>
        </x14:dataValidation>
        <x14:dataValidation type="list" allowBlank="1" showErrorMessage="1" promptTitle="Ejes Estrategicos" prompt="1. So">
          <x14:formula1>
            <xm:f>'C:\Users\mmatos\Desktop\Depto. Planificación\POA 2019\[POA 2019 - Redes y Seguridad.xlsx]PDI - Actualizado'!#REF!</xm:f>
          </x14:formula1>
          <xm:sqref>C221:C229</xm:sqref>
        </x14:dataValidation>
        <x14:dataValidation type="list" allowBlank="1" showErrorMessage="1">
          <x14:formula1>
            <xm:f>'C:\Users\mmatos\Desktop\Depto. Planificación\POA 2019\[POA 2019 - Redes y Seguridad.xlsx]PDI - Actualizado'!#REF!</xm:f>
          </x14:formula1>
          <xm:sqref>B222:B229</xm:sqref>
        </x14:dataValidation>
        <x14:dataValidation type="list" allowBlank="1" showInputMessage="1" showErrorMessage="1">
          <x14:formula1>
            <xm:f>'C:\Users\mmatos\Desktop\Depto. Planificación\POA 2019\[POA 2019 - Registro.xlsx]PDI - Actualizado'!#REF!</xm:f>
          </x14:formula1>
          <xm:sqref>D235:D239</xm:sqref>
        </x14:dataValidation>
        <x14:dataValidation type="list" allowBlank="1" showErrorMessage="1" promptTitle="Ejes Estrategicos" prompt="1. So">
          <x14:formula1>
            <xm:f>'C:\Users\mmatos\Desktop\Depto. Planificación\POA 2019\[POA 2019 - Registro.xlsx]PDI - Actualizado'!#REF!</xm:f>
          </x14:formula1>
          <xm:sqref>C235:C239</xm:sqref>
        </x14:dataValidation>
        <x14:dataValidation type="list" allowBlank="1" showErrorMessage="1">
          <x14:formula1>
            <xm:f>'C:\Users\mmatos\Desktop\Depto. Planificación\POA 2019\[POA 2019 - Registro.xlsx]PDI - Actualizado'!#REF!</xm:f>
          </x14:formula1>
          <xm:sqref>B236:B239</xm:sqref>
        </x14:dataValidation>
        <x14:dataValidation type="list" allowBlank="1" showErrorMessage="1" promptTitle="Ejes Estrategicos" prompt="1. So">
          <x14:formula1>
            <xm:f>'C:\Users\mmatos\Desktop\Depto. Planificación\POA 2019\[POA 2019 - Relaciones Internacionales.xlsx]PDI - Actualizado'!#REF!</xm:f>
          </x14:formula1>
          <xm:sqref>C240:C244</xm:sqref>
        </x14:dataValidation>
        <x14:dataValidation type="list" allowBlank="1" showErrorMessage="1">
          <x14:formula1>
            <xm:f>'C:\Users\mmatos\Desktop\Depto. Planificación\POA 2019\[POA 2019 - Relaciones Internacionales.xlsx]PDI - Actualizado'!#REF!</xm:f>
          </x14:formula1>
          <xm:sqref>B241:B244</xm:sqref>
        </x14:dataValidation>
        <x14:dataValidation type="list" allowBlank="1" showInputMessage="1" showErrorMessage="1">
          <x14:formula1>
            <xm:f>'C:\Users\mmatos\Desktop\Depto. Planificación\POA 2018-T-1\[POA 2018 - Residencia Academica ACTUALIZADO.xlsx]PDI - Actualizado'!#REF!</xm:f>
          </x14:formula1>
          <xm:sqref>D245:D253</xm:sqref>
        </x14:dataValidation>
        <x14:dataValidation type="list" allowBlank="1" showErrorMessage="1" promptTitle="Ejes Estrategicos" prompt="1. So">
          <x14:formula1>
            <xm:f>'C:\Users\mmatos\Desktop\Depto. Planificación\POA 2018-T-1\[POA 2018 - Residencia Academica ACTUALIZADO.xlsx]PDI - Actualizado'!#REF!</xm:f>
          </x14:formula1>
          <xm:sqref>C245:C253</xm:sqref>
        </x14:dataValidation>
        <x14:dataValidation type="list" allowBlank="1" showErrorMessage="1">
          <x14:formula1>
            <xm:f>'C:\Users\mmatos\Desktop\Depto. Planificación\POA 2018-T-1\[POA 2018 - Residencia Academica ACTUALIZADO.xlsx]PDI - Actualizado'!#REF!</xm:f>
          </x14:formula1>
          <xm:sqref>B246:B253</xm:sqref>
        </x14:dataValidation>
        <x14:dataValidation type="list" allowBlank="1" showInputMessage="1" showErrorMessage="1">
          <x14:formula1>
            <xm:f>'C:\Users\mmatos\Desktop\Depto. Planificación\POA 2019\[POA 2019 - Seguridad.xlsx]PDI - Actualizado'!#REF!</xm:f>
          </x14:formula1>
          <xm:sqref>D254:D260</xm:sqref>
        </x14:dataValidation>
        <x14:dataValidation type="list" allowBlank="1" showErrorMessage="1" promptTitle="Ejes Estrategicos" prompt="1. So">
          <x14:formula1>
            <xm:f>'C:\Users\mmatos\Desktop\Depto. Planificación\POA 2019\[POA 2019 - Seguridad.xlsx]PDI - Actualizado'!#REF!</xm:f>
          </x14:formula1>
          <xm:sqref>C254:C260</xm:sqref>
        </x14:dataValidation>
        <x14:dataValidation type="list" allowBlank="1" showErrorMessage="1">
          <x14:formula1>
            <xm:f>'C:\Users\mmatos\Desktop\Depto. Planificación\POA 2019\[POA 2019 - Seguridad.xlsx]PDI - Actualizado'!#REF!</xm:f>
          </x14:formula1>
          <xm:sqref>B255:B260</xm:sqref>
        </x14:dataValidation>
        <x14:dataValidation type="list" allowBlank="1" showInputMessage="1" showErrorMessage="1">
          <x14:formula1>
            <xm:f>'C:\Users\mmatos\Desktop\Depto. Planificación\POA 2019\[POA 2019 - Servicios Generales.xlsx]PDI - Actualizado'!#REF!</xm:f>
          </x14:formula1>
          <xm:sqref>D261:D274</xm:sqref>
        </x14:dataValidation>
        <x14:dataValidation type="list" allowBlank="1" showErrorMessage="1" promptTitle="Ejes Estrategicos" prompt="1. So">
          <x14:formula1>
            <xm:f>'C:\Users\mmatos\Desktop\Depto. Planificación\POA 2019\[POA 2019 - Servicios Generales.xlsx]PDI - Actualizado'!#REF!</xm:f>
          </x14:formula1>
          <xm:sqref>C261:C274</xm:sqref>
        </x14:dataValidation>
        <x14:dataValidation type="list" allowBlank="1" showErrorMessage="1">
          <x14:formula1>
            <xm:f>'C:\Users\mmatos\Desktop\Depto. Planificación\POA 2019\[POA 2019 - Servicios Generales.xlsx]PDI - Actualizado'!#REF!</xm:f>
          </x14:formula1>
          <xm:sqref>B262:B274</xm:sqref>
        </x14:dataValidation>
        <x14:dataValidation type="list" allowBlank="1" showInputMessage="1" showErrorMessage="1">
          <x14:formula1>
            <xm:f>'C:\Users\mmatos\Desktop\Depto. Planificación\POA 2019\[POA 2019 - Vicerrectorría Académica.xlsx]PDI - Actualizado'!#REF!</xm:f>
          </x14:formula1>
          <xm:sqref>D282:D298</xm:sqref>
        </x14:dataValidation>
        <x14:dataValidation type="list" allowBlank="1" showErrorMessage="1" promptTitle="Ejes Estrategicos" prompt="1. So">
          <x14:formula1>
            <xm:f>'C:\Users\mmatos\Desktop\Depto. Planificación\POA 2019\[POA 2019 - Vicerrectorría Académica.xlsx]PDI - Actualizado'!#REF!</xm:f>
          </x14:formula1>
          <xm:sqref>C282:C298</xm:sqref>
        </x14:dataValidation>
        <x14:dataValidation type="list" allowBlank="1" showErrorMessage="1">
          <x14:formula1>
            <xm:f>'C:\Users\mmatos\Desktop\Depto. Planificación\POA 2019\[POA 2019 - Vicerrectorría Académica.xlsx]PDI - Actualizado'!#REF!</xm:f>
          </x14:formula1>
          <xm:sqref>B283:B298</xm:sqref>
        </x14:dataValidation>
        <x14:dataValidation type="list" allowBlank="1" showInputMessage="1" showErrorMessage="1">
          <x14:formula1>
            <xm:f>'C:\Users\mmatos\Desktop\Depto. Planificación\POA 2019\[POA 2019- Asistencia Financiera.xlsx]PDI - Actualizado'!#REF!</xm:f>
          </x14:formula1>
          <xm:sqref>D299:D310</xm:sqref>
        </x14:dataValidation>
        <x14:dataValidation type="list" allowBlank="1" showErrorMessage="1" promptTitle="Ejes Estrategicos" prompt="1. So">
          <x14:formula1>
            <xm:f>'C:\Users\mmatos\Desktop\Depto. Planificación\POA 2019\[POA 2019- Asistencia Financiera.xlsx]PDI - Actualizado'!#REF!</xm:f>
          </x14:formula1>
          <xm:sqref>C299:C310</xm:sqref>
        </x14:dataValidation>
        <x14:dataValidation type="list" allowBlank="1" showErrorMessage="1">
          <x14:formula1>
            <xm:f>'C:\Users\mmatos\Desktop\Depto. Planificación\POA 2019\[POA 2019- Asistencia Financiera.xlsx]PDI - Actualizado'!#REF!</xm:f>
          </x14:formula1>
          <xm:sqref>B300:B310</xm:sqref>
        </x14:dataValidation>
        <x14:dataValidation type="list" allowBlank="1" showErrorMessage="1">
          <x14:formula1>
            <xm:f>'C:\Users\myanguela\Downloads\[POA Redes&amp;Seguridad 2019 (1).xlsx]PDI - Actualizado'!#REF!</xm:f>
          </x14:formula1>
          <xm:sqref>B320:B322</xm:sqref>
        </x14:dataValidation>
        <x14:dataValidation type="list" allowBlank="1" showErrorMessage="1" promptTitle="Ejes Estrategicos" prompt="1. So">
          <x14:formula1>
            <xm:f>'C:\Users\myanguela\Downloads\[POA Redes&amp;Seguridad 2019 (1).xlsx]PDI - Actualizado'!#REF!</xm:f>
          </x14:formula1>
          <xm:sqref>C320:C322</xm:sqref>
        </x14:dataValidation>
        <x14:dataValidation type="list" allowBlank="1" showInputMessage="1" showErrorMessage="1">
          <x14:formula1>
            <xm:f>'C:\Users\myanguela\Downloads\[POA Redes&amp;Seguridad 2019 (1).xlsx]PDI - Actualizado'!#REF!</xm:f>
          </x14:formula1>
          <xm:sqref>D320:D322</xm:sqref>
        </x14:dataValidation>
        <x14:dataValidation type="list" allowBlank="1" showInputMessage="1" showErrorMessage="1">
          <x14:formula1>
            <xm:f>'C:\Users\mmatos\Desktop\Depto. Planificación\POA 2019\[POA 2019 - CE Multimedia &amp; Sonido.xlsx]PDI - Actualizado'!#REF!</xm:f>
          </x14:formula1>
          <xm:sqref>D311:D319</xm:sqref>
        </x14:dataValidation>
        <x14:dataValidation type="list" allowBlank="1" showErrorMessage="1" promptTitle="Ejes Estrategicos" prompt="1. So">
          <x14:formula1>
            <xm:f>'C:\Users\mmatos\Desktop\Depto. Planificación\POA 2019\[POA 2019 - CE Multimedia &amp; Sonido.xlsx]PDI - Actualizado'!#REF!</xm:f>
          </x14:formula1>
          <xm:sqref>C311:C319</xm:sqref>
        </x14:dataValidation>
        <x14:dataValidation type="list" allowBlank="1" showInputMessage="1" showErrorMessage="1">
          <x14:formula1>
            <xm:f>'[POA 2019 - Vicerrectorría Administrativa.xlsx]PDI - Actualizado'!#REF!</xm:f>
          </x14:formula1>
          <xm:sqref>D323:D330</xm:sqref>
        </x14:dataValidation>
        <x14:dataValidation type="list" allowBlank="1" showErrorMessage="1" promptTitle="Ejes Estrategicos" prompt="1. So">
          <x14:formula1>
            <xm:f>'[POA 2019 - Vicerrectorría Administrativa.xlsx]PDI - Actualizado'!#REF!</xm:f>
          </x14:formula1>
          <xm:sqref>C323:C330</xm:sqref>
        </x14:dataValidation>
        <x14:dataValidation type="list" allowBlank="1" showErrorMessage="1">
          <x14:formula1>
            <xm:f>'[POA 2019 - Vicerrectorría Administrativa.xlsx]PDI - Actualizado'!#REF!</xm:f>
          </x14:formula1>
          <xm:sqref>B324:B330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PDI - Actualizado</vt:lpstr>
      <vt:lpstr>Detalle POA</vt:lpstr>
      <vt:lpstr>'Detalle POA'!Área_de_impresión</vt:lpstr>
      <vt:lpstr>EJES_ESTRATEGICOS</vt:lpstr>
      <vt:lpstr>OBJETIVO_S__GENERAL_ES</vt:lpstr>
      <vt:lpstr>'Detalle POA'!Títulos_a_imprimir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Minerba Martinez</dc:creator>
  <cp:lastModifiedBy>mmartinez</cp:lastModifiedBy>
  <cp:lastPrinted>2019-01-17T15:47:26Z</cp:lastPrinted>
  <dcterms:created xsi:type="dcterms:W3CDTF">2016-02-02T13:27:14Z</dcterms:created>
  <dcterms:modified xsi:type="dcterms:W3CDTF">2019-01-17T15:47:38Z</dcterms:modified>
</cp:coreProperties>
</file>