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dor.VACP77\Desktop\"/>
    </mc:Choice>
  </mc:AlternateContent>
  <bookViews>
    <workbookView xWindow="0" yWindow="0" windowWidth="20490" windowHeight="7620" firstSheet="1" activeTab="1"/>
  </bookViews>
  <sheets>
    <sheet name="PDI - Actualizado" sheetId="3" state="hidden" r:id="rId1"/>
    <sheet name="Detalle POA"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1" hidden="1">'Detalle POA'!$A$10:$S$260</definedName>
    <definedName name="_xlnm._FilterDatabase" localSheetId="0" hidden="1">'PDI - Actualizado'!$B$6:$E$42</definedName>
    <definedName name="EJES_ESTRATEGICOS">'PDI - Actualizado'!$B$7:$B$11</definedName>
    <definedName name="OBJETIVO_S__ESPECÍFICO_S">'[1]PDI - Actualizado'!$D$7:$D$30</definedName>
    <definedName name="OBJETIVO_S__GENERAL_ES">'PDI - Actualizado'!$C$7:$C$15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260" i="1" l="1"/>
  <c r="M260" i="1"/>
  <c r="Q259" i="1"/>
  <c r="M259" i="1"/>
  <c r="Q258" i="1"/>
  <c r="M258" i="1"/>
  <c r="Q257" i="1"/>
  <c r="M257" i="1"/>
  <c r="Q256" i="1"/>
  <c r="M256" i="1"/>
  <c r="Q255" i="1"/>
  <c r="M255" i="1"/>
  <c r="Q254" i="1"/>
  <c r="M254" i="1"/>
  <c r="Q253" i="1"/>
  <c r="M253" i="1"/>
  <c r="Q252" i="1"/>
  <c r="M252" i="1"/>
  <c r="Q251" i="1"/>
  <c r="M251" i="1"/>
  <c r="Q250" i="1"/>
  <c r="M250" i="1"/>
  <c r="Q249" i="1"/>
  <c r="M249" i="1"/>
  <c r="R248" i="1"/>
  <c r="N248" i="1"/>
  <c r="R247" i="1"/>
  <c r="N247" i="1"/>
  <c r="R246" i="1"/>
  <c r="N246" i="1"/>
  <c r="R245" i="1"/>
  <c r="N245" i="1"/>
  <c r="R244" i="1"/>
  <c r="N244" i="1"/>
  <c r="R243" i="1"/>
  <c r="N243" i="1"/>
  <c r="R242" i="1"/>
  <c r="N242" i="1"/>
  <c r="Q241" i="1"/>
  <c r="M240" i="1"/>
  <c r="Q234" i="1"/>
  <c r="M234" i="1"/>
  <c r="Q233" i="1"/>
  <c r="M233" i="1"/>
  <c r="Q232" i="1"/>
  <c r="M232" i="1"/>
  <c r="Q231" i="1"/>
  <c r="M231" i="1"/>
  <c r="Q230" i="1"/>
  <c r="M230" i="1"/>
  <c r="Q229" i="1"/>
  <c r="M229" i="1"/>
  <c r="Q228" i="1"/>
  <c r="M228" i="1"/>
  <c r="Q227" i="1"/>
  <c r="M227" i="1"/>
  <c r="Q226" i="1"/>
  <c r="M226" i="1"/>
  <c r="Q225" i="1"/>
  <c r="M225" i="1"/>
  <c r="Q224" i="1"/>
  <c r="M224" i="1"/>
  <c r="Q223" i="1"/>
  <c r="M223" i="1"/>
  <c r="Q222" i="1"/>
  <c r="M222" i="1"/>
  <c r="Q221" i="1"/>
  <c r="M221" i="1"/>
  <c r="Q220" i="1"/>
  <c r="M220" i="1"/>
  <c r="Q219" i="1"/>
  <c r="M219" i="1"/>
  <c r="Q218" i="1"/>
  <c r="M218" i="1"/>
  <c r="Q217" i="1"/>
  <c r="M217" i="1"/>
  <c r="Q216" i="1"/>
  <c r="M216" i="1"/>
  <c r="Q215" i="1"/>
  <c r="M215" i="1"/>
  <c r="Q214" i="1"/>
  <c r="M214" i="1"/>
  <c r="Q213" i="1"/>
  <c r="M213" i="1"/>
  <c r="Q212" i="1"/>
  <c r="M212" i="1"/>
  <c r="Q211" i="1"/>
  <c r="M211" i="1"/>
  <c r="Q210" i="1"/>
  <c r="M210" i="1"/>
  <c r="Q209" i="1"/>
  <c r="M209" i="1"/>
  <c r="Q208" i="1"/>
  <c r="M208" i="1"/>
  <c r="Q207" i="1"/>
  <c r="M207" i="1"/>
  <c r="Q206" i="1"/>
  <c r="M206" i="1"/>
  <c r="Q205" i="1"/>
  <c r="M205" i="1"/>
  <c r="Q204" i="1"/>
  <c r="M204" i="1"/>
  <c r="Q203" i="1"/>
  <c r="M203" i="1"/>
  <c r="Q202" i="1"/>
  <c r="M202" i="1"/>
  <c r="Q201" i="1"/>
  <c r="M201" i="1"/>
  <c r="Q200" i="1"/>
  <c r="M200" i="1"/>
  <c r="Q199" i="1"/>
  <c r="M199" i="1"/>
  <c r="Q198" i="1"/>
  <c r="M198" i="1"/>
  <c r="Q197" i="1"/>
  <c r="M197" i="1"/>
  <c r="Q196" i="1"/>
  <c r="M196" i="1"/>
  <c r="Q195" i="1"/>
  <c r="M195" i="1"/>
  <c r="Q194" i="1"/>
  <c r="M194" i="1"/>
  <c r="Q193" i="1"/>
  <c r="M193" i="1"/>
  <c r="Q192" i="1"/>
  <c r="M192" i="1"/>
  <c r="Q191" i="1"/>
  <c r="M191" i="1"/>
  <c r="Q190" i="1"/>
  <c r="M190" i="1"/>
  <c r="Q189" i="1"/>
  <c r="M189" i="1"/>
  <c r="Q188" i="1"/>
  <c r="M188" i="1"/>
  <c r="Q187" i="1"/>
  <c r="M187" i="1"/>
  <c r="Q186" i="1"/>
  <c r="M186" i="1"/>
  <c r="Q185" i="1"/>
  <c r="M185" i="1"/>
  <c r="Q184" i="1"/>
  <c r="M184" i="1"/>
  <c r="Q183" i="1"/>
  <c r="M183" i="1"/>
  <c r="Q182" i="1"/>
  <c r="M182" i="1"/>
  <c r="Q181" i="1"/>
  <c r="M181" i="1"/>
  <c r="Q180" i="1"/>
  <c r="M180" i="1"/>
  <c r="Q179" i="1"/>
  <c r="M179" i="1"/>
  <c r="Q178" i="1"/>
  <c r="M178" i="1"/>
  <c r="Q177" i="1"/>
  <c r="M177" i="1"/>
  <c r="Q176" i="1"/>
  <c r="M176" i="1"/>
  <c r="Q175" i="1"/>
  <c r="Q174" i="1"/>
  <c r="M174" i="1"/>
  <c r="Q173" i="1"/>
  <c r="M173" i="1"/>
  <c r="Q172" i="1"/>
  <c r="M172" i="1"/>
  <c r="Q171" i="1"/>
  <c r="M171" i="1"/>
  <c r="Q170" i="1"/>
  <c r="M170" i="1"/>
  <c r="Q169" i="1"/>
  <c r="M169" i="1"/>
  <c r="Q168" i="1"/>
  <c r="M168" i="1"/>
  <c r="Q167" i="1"/>
  <c r="M167" i="1"/>
  <c r="Q166" i="1"/>
  <c r="M166" i="1"/>
  <c r="Q165" i="1"/>
  <c r="M165" i="1"/>
  <c r="Q164" i="1"/>
  <c r="M164" i="1"/>
  <c r="Q163" i="1"/>
  <c r="M163" i="1"/>
  <c r="Q162" i="1"/>
  <c r="M162" i="1"/>
  <c r="Q161" i="1"/>
  <c r="M161" i="1"/>
  <c r="Q160" i="1"/>
  <c r="M160" i="1"/>
  <c r="Q159" i="1"/>
  <c r="M159" i="1"/>
  <c r="Q158" i="1"/>
  <c r="M158" i="1"/>
  <c r="Q157" i="1" l="1"/>
  <c r="M157" i="1"/>
  <c r="Q156" i="1"/>
  <c r="M156" i="1"/>
  <c r="Q155" i="1"/>
  <c r="M155" i="1"/>
  <c r="Q154" i="1"/>
  <c r="M154" i="1"/>
  <c r="Q153" i="1"/>
  <c r="M153" i="1"/>
  <c r="Q152" i="1"/>
  <c r="M152" i="1"/>
  <c r="Q151" i="1"/>
  <c r="M151" i="1"/>
  <c r="Q150" i="1"/>
  <c r="M150" i="1"/>
  <c r="Q149" i="1"/>
  <c r="M149" i="1"/>
  <c r="Q148" i="1"/>
  <c r="M148" i="1"/>
  <c r="Q147" i="1"/>
  <c r="M147" i="1"/>
  <c r="Q146" i="1"/>
  <c r="M146" i="1"/>
  <c r="Q145" i="1"/>
  <c r="M145" i="1"/>
  <c r="Q144" i="1"/>
  <c r="M144" i="1"/>
  <c r="Q143" i="1"/>
  <c r="M143" i="1"/>
  <c r="Q142" i="1"/>
  <c r="M142" i="1"/>
  <c r="Q141" i="1"/>
  <c r="M141" i="1"/>
  <c r="Q140" i="1"/>
  <c r="M140" i="1"/>
  <c r="Q139" i="1"/>
  <c r="M139" i="1"/>
  <c r="Q138" i="1"/>
  <c r="M138" i="1"/>
  <c r="Q137" i="1"/>
  <c r="M137" i="1"/>
  <c r="Q136" i="1"/>
  <c r="M136" i="1"/>
  <c r="Q135" i="1"/>
  <c r="M135" i="1"/>
  <c r="Q134" i="1"/>
  <c r="M134" i="1"/>
  <c r="Q133" i="1"/>
  <c r="M133" i="1"/>
  <c r="Q132" i="1"/>
  <c r="M132" i="1"/>
  <c r="Q131" i="1"/>
  <c r="M131" i="1"/>
  <c r="Q130" i="1"/>
  <c r="M130" i="1"/>
  <c r="Q129" i="1"/>
  <c r="M129" i="1"/>
  <c r="Q128" i="1"/>
  <c r="M128" i="1"/>
  <c r="Q127" i="1"/>
  <c r="M127" i="1"/>
  <c r="Q126" i="1"/>
  <c r="M126" i="1"/>
  <c r="Q125" i="1"/>
  <c r="M125" i="1"/>
  <c r="Q124" i="1"/>
  <c r="M124" i="1"/>
  <c r="Q123" i="1"/>
  <c r="M123" i="1"/>
  <c r="Q122" i="1"/>
  <c r="M122" i="1"/>
  <c r="Q121" i="1"/>
  <c r="M121" i="1"/>
  <c r="Q120" i="1"/>
  <c r="M120" i="1"/>
  <c r="Q119" i="1"/>
  <c r="M119" i="1"/>
  <c r="Q118" i="1"/>
  <c r="M118" i="1"/>
  <c r="Q117" i="1"/>
  <c r="M117" i="1"/>
  <c r="Q116" i="1"/>
  <c r="M116" i="1"/>
  <c r="Q115" i="1"/>
  <c r="M115" i="1"/>
  <c r="Q114" i="1"/>
  <c r="M114" i="1"/>
  <c r="Q113" i="1"/>
  <c r="M113" i="1"/>
  <c r="Q112" i="1"/>
  <c r="M112" i="1"/>
  <c r="Q111" i="1"/>
  <c r="Q110" i="1"/>
  <c r="M110" i="1"/>
  <c r="Q109" i="1"/>
  <c r="M109" i="1"/>
  <c r="Q108" i="1"/>
  <c r="M108" i="1"/>
  <c r="Q107" i="1"/>
  <c r="Q106" i="1"/>
  <c r="M106" i="1"/>
  <c r="Q105" i="1"/>
  <c r="M105" i="1"/>
  <c r="Q104" i="1"/>
  <c r="M104" i="1"/>
  <c r="Q103" i="1"/>
  <c r="M103" i="1"/>
  <c r="Q102" i="1"/>
  <c r="M102" i="1"/>
  <c r="Q101" i="1"/>
  <c r="M101" i="1"/>
  <c r="Q100" i="1"/>
  <c r="M100" i="1"/>
  <c r="Q99" i="1"/>
  <c r="M99" i="1"/>
  <c r="Q98" i="1"/>
  <c r="M98" i="1"/>
  <c r="Q97" i="1"/>
  <c r="M97" i="1"/>
  <c r="Q96" i="1"/>
  <c r="M96" i="1"/>
  <c r="Q95" i="1"/>
  <c r="M95" i="1"/>
  <c r="Q94" i="1"/>
  <c r="M94" i="1"/>
  <c r="Q93" i="1"/>
  <c r="M93" i="1"/>
  <c r="Q92" i="1"/>
  <c r="M92" i="1"/>
  <c r="Q91" i="1"/>
  <c r="M91" i="1"/>
  <c r="Q90" i="1"/>
  <c r="M90" i="1"/>
  <c r="Q89" i="1"/>
  <c r="M89" i="1"/>
  <c r="Q88" i="1"/>
  <c r="M88" i="1"/>
  <c r="Q87" i="1" l="1"/>
  <c r="M87" i="1"/>
  <c r="Q86" i="1"/>
  <c r="M86" i="1"/>
  <c r="Q85" i="1"/>
  <c r="M85" i="1"/>
  <c r="Q84" i="1"/>
  <c r="M84" i="1"/>
  <c r="Q83" i="1"/>
  <c r="M83" i="1"/>
  <c r="Q82" i="1"/>
  <c r="M82" i="1"/>
  <c r="Q81" i="1"/>
  <c r="M81" i="1"/>
  <c r="Q80" i="1"/>
  <c r="M80" i="1"/>
  <c r="Q79" i="1"/>
  <c r="M79" i="1"/>
  <c r="Q78" i="1"/>
  <c r="M78" i="1"/>
  <c r="Q77" i="1"/>
  <c r="M77" i="1"/>
  <c r="Q76" i="1"/>
  <c r="M76" i="1"/>
  <c r="Q75" i="1"/>
  <c r="M75" i="1"/>
  <c r="Q74" i="1"/>
  <c r="M74" i="1"/>
  <c r="Q73" i="1"/>
  <c r="M73" i="1"/>
  <c r="Q72" i="1"/>
  <c r="M72" i="1"/>
  <c r="Q71" i="1"/>
  <c r="M71" i="1"/>
  <c r="Q70" i="1"/>
  <c r="M70" i="1"/>
  <c r="Q69" i="1"/>
  <c r="M69" i="1"/>
  <c r="Q68" i="1"/>
  <c r="M68" i="1"/>
  <c r="Q67" i="1"/>
  <c r="M67" i="1"/>
  <c r="Q66" i="1"/>
  <c r="M66" i="1"/>
  <c r="Q65" i="1"/>
  <c r="M65" i="1"/>
  <c r="Q64" i="1"/>
  <c r="M64" i="1"/>
  <c r="Q63" i="1"/>
  <c r="M63" i="1"/>
  <c r="Q62" i="1"/>
  <c r="M62" i="1"/>
  <c r="Q61" i="1"/>
  <c r="M61" i="1"/>
  <c r="Q60" i="1"/>
  <c r="M60" i="1"/>
  <c r="Q59" i="1"/>
  <c r="M59" i="1"/>
  <c r="Q58" i="1"/>
  <c r="M58" i="1"/>
  <c r="Q57" i="1"/>
  <c r="M57" i="1"/>
  <c r="Q56" i="1"/>
  <c r="M56" i="1"/>
  <c r="Q55" i="1"/>
  <c r="M55" i="1"/>
  <c r="Q54" i="1"/>
  <c r="M54" i="1"/>
  <c r="Q53" i="1"/>
  <c r="M53" i="1"/>
  <c r="Q52" i="1"/>
  <c r="M52" i="1"/>
  <c r="Q51" i="1"/>
  <c r="G51" i="1"/>
  <c r="Q50" i="1"/>
  <c r="M50" i="1"/>
  <c r="Q49" i="1"/>
  <c r="M49" i="1"/>
  <c r="Q48" i="1"/>
  <c r="M48" i="1"/>
  <c r="Q47" i="1"/>
  <c r="M47" i="1"/>
  <c r="Q46" i="1"/>
  <c r="M46" i="1"/>
  <c r="Q45" i="1"/>
  <c r="M45" i="1"/>
  <c r="Q44" i="1"/>
  <c r="M44" i="1"/>
  <c r="Q43" i="1"/>
  <c r="M43" i="1"/>
  <c r="Q42" i="1"/>
  <c r="M42" i="1"/>
  <c r="Q41" i="1"/>
  <c r="M41" i="1"/>
  <c r="Q40" i="1"/>
  <c r="M40" i="1"/>
  <c r="Q39" i="1"/>
  <c r="M39" i="1"/>
  <c r="Q38" i="1"/>
  <c r="M38" i="1"/>
  <c r="Q37" i="1"/>
  <c r="M37" i="1"/>
  <c r="Q36" i="1"/>
  <c r="M36" i="1"/>
  <c r="Q35" i="1"/>
  <c r="M35" i="1"/>
  <c r="Q34" i="1"/>
  <c r="M34" i="1"/>
  <c r="Q33" i="1"/>
  <c r="M33" i="1"/>
  <c r="Q32" i="1"/>
  <c r="M32" i="1"/>
  <c r="Q31" i="1"/>
  <c r="M31" i="1"/>
  <c r="Q30" i="1" l="1"/>
  <c r="M30" i="1"/>
  <c r="Q27" i="1"/>
  <c r="M27" i="1"/>
  <c r="Q26" i="1"/>
  <c r="M26" i="1"/>
  <c r="Q25" i="1"/>
  <c r="M25" i="1"/>
  <c r="Q24" i="1"/>
  <c r="M24" i="1"/>
  <c r="Q23" i="1"/>
  <c r="M23" i="1"/>
  <c r="Q22" i="1"/>
  <c r="M22" i="1"/>
  <c r="Q21" i="1"/>
  <c r="M21" i="1"/>
  <c r="Q20" i="1"/>
  <c r="M20" i="1"/>
  <c r="Q16" i="1" l="1"/>
  <c r="M19" i="1" l="1"/>
  <c r="Q19" i="1"/>
  <c r="Q18" i="1" l="1"/>
  <c r="M18" i="1"/>
  <c r="Q17" i="1"/>
  <c r="M17" i="1"/>
  <c r="Q15" i="1"/>
  <c r="Q14" i="1"/>
  <c r="M14" i="1"/>
  <c r="Q13" i="1"/>
  <c r="M13" i="1"/>
  <c r="Q12" i="1"/>
  <c r="M12" i="1"/>
  <c r="Q11" i="1"/>
  <c r="M11" i="1"/>
</calcChain>
</file>

<file path=xl/comments1.xml><?xml version="1.0" encoding="utf-8"?>
<comments xmlns="http://schemas.openxmlformats.org/spreadsheetml/2006/main">
  <authors>
    <author>Mariel Matos - Registro</author>
  </authors>
  <commentList>
    <comment ref="F106" authorId="0" shapeId="0">
      <text>
        <r>
          <rPr>
            <b/>
            <sz val="9"/>
            <color indexed="81"/>
            <rFont val="Tahoma"/>
            <family val="2"/>
          </rPr>
          <t>Mariel Matos - Registro:</t>
        </r>
        <r>
          <rPr>
            <sz val="9"/>
            <color indexed="81"/>
            <rFont val="Tahoma"/>
            <family val="2"/>
          </rPr>
          <t xml:space="preserve">
no puedo modificar esta celda. Favor validar y habilitar 
</t>
        </r>
      </text>
    </comment>
    <comment ref="G138" authorId="0" shapeId="0">
      <text>
        <r>
          <rPr>
            <b/>
            <sz val="9"/>
            <color indexed="81"/>
            <rFont val="Tahoma"/>
            <family val="2"/>
          </rPr>
          <t>Mariel Matos - Registro:</t>
        </r>
        <r>
          <rPr>
            <sz val="9"/>
            <color indexed="81"/>
            <rFont val="Tahoma"/>
            <family val="2"/>
          </rPr>
          <t xml:space="preserve">
Debes gestionar lo que dice el procedimiento. Ya que en el ranking de NOBACI se miden las evidencias del cumplimiento del procedimiento. </t>
        </r>
      </text>
    </comment>
    <comment ref="F139" authorId="0" shapeId="0">
      <text>
        <r>
          <rPr>
            <b/>
            <sz val="9"/>
            <color indexed="81"/>
            <rFont val="Tahoma"/>
            <family val="2"/>
          </rPr>
          <t>Mariel Matos - Registro:</t>
        </r>
        <r>
          <rPr>
            <sz val="9"/>
            <color indexed="81"/>
            <rFont val="Tahoma"/>
            <family val="2"/>
          </rPr>
          <t xml:space="preserve">
Qué tareas implica? Debes detallas en qué consiste</t>
        </r>
      </text>
    </comment>
    <comment ref="R165" authorId="0" shapeId="0">
      <text>
        <r>
          <rPr>
            <b/>
            <sz val="9"/>
            <color indexed="81"/>
            <rFont val="Tahoma"/>
            <family val="2"/>
          </rPr>
          <t>Mariel Matos - Registro:</t>
        </r>
        <r>
          <rPr>
            <sz val="9"/>
            <color indexed="81"/>
            <rFont val="Tahoma"/>
            <family val="2"/>
          </rPr>
          <t xml:space="preserve">
Es la actividad? La acción  de mitigación es un plan B. </t>
        </r>
      </text>
    </comment>
    <comment ref="R175" authorId="0" shapeId="0">
      <text>
        <r>
          <rPr>
            <b/>
            <sz val="9"/>
            <color indexed="81"/>
            <rFont val="Tahoma"/>
            <family val="2"/>
          </rPr>
          <t>Mariel Matos - Registro:</t>
        </r>
        <r>
          <rPr>
            <sz val="9"/>
            <color indexed="81"/>
            <rFont val="Tahoma"/>
            <family val="2"/>
          </rPr>
          <t xml:space="preserve">
Se le asigna un tiempo específico a cada estudiante? Cómo se hace eso?</t>
        </r>
      </text>
    </comment>
    <comment ref="H252" authorId="0" shapeId="0">
      <text>
        <r>
          <rPr>
            <b/>
            <sz val="9"/>
            <color indexed="81"/>
            <rFont val="Tahoma"/>
            <family val="2"/>
          </rPr>
          <t>Mariel Matos - Registro:</t>
        </r>
        <r>
          <rPr>
            <sz val="9"/>
            <color indexed="81"/>
            <rFont val="Tahoma"/>
            <family val="2"/>
          </rPr>
          <t xml:space="preserve">
Definir cantidad</t>
        </r>
      </text>
    </comment>
    <comment ref="H253" authorId="0" shapeId="0">
      <text>
        <r>
          <rPr>
            <b/>
            <sz val="9"/>
            <color indexed="81"/>
            <rFont val="Tahoma"/>
            <family val="2"/>
          </rPr>
          <t>Mariel Matos - Registro:</t>
        </r>
        <r>
          <rPr>
            <sz val="9"/>
            <color indexed="81"/>
            <rFont val="Tahoma"/>
            <family val="2"/>
          </rPr>
          <t xml:space="preserve">
Definir cantidad o porcenatje</t>
        </r>
      </text>
    </comment>
  </commentList>
</comments>
</file>

<file path=xl/sharedStrings.xml><?xml version="1.0" encoding="utf-8"?>
<sst xmlns="http://schemas.openxmlformats.org/spreadsheetml/2006/main" count="3104" uniqueCount="1418">
  <si>
    <t>EJES ESTRATEGICOS</t>
  </si>
  <si>
    <t>OBJETIVO(S) GENERAL(ES)</t>
  </si>
  <si>
    <t>OBJETIVO(S) ESPECÍFICO(S)</t>
  </si>
  <si>
    <t>% Avance de Tarea</t>
  </si>
  <si>
    <t>% Avance Real</t>
  </si>
  <si>
    <t>Cálculo de Riesgos y Actividades de Mitigación</t>
  </si>
  <si>
    <t>Riesgo</t>
  </si>
  <si>
    <t>Probabilidad</t>
  </si>
  <si>
    <t>Impacto</t>
  </si>
  <si>
    <t>Gravedad</t>
  </si>
  <si>
    <t>Acciones de Mitigación</t>
  </si>
  <si>
    <t>Comentarios</t>
  </si>
  <si>
    <t>Vinculación con la Plan Desarrollo Institucional</t>
  </si>
  <si>
    <t>LINEAS DE ACCIÓN</t>
  </si>
  <si>
    <t>Objetivo(s) General(es)</t>
  </si>
  <si>
    <t>Objetivo(s) Especifico(s)</t>
  </si>
  <si>
    <t>Fecha de Alcance</t>
  </si>
  <si>
    <t>Meta</t>
  </si>
  <si>
    <t>Peso</t>
  </si>
  <si>
    <t>1.1 Consolidar modelos académicos reforzando su vinculación al emprendimiento.</t>
  </si>
  <si>
    <t>2.1 Fortalecer la calidad de los programas académicos.</t>
  </si>
  <si>
    <t>2.2 Reforzar la calidad de nuestros servicios.</t>
  </si>
  <si>
    <t>1.1.1 Relanzar los programas académicos orientados al emprendimiento.</t>
  </si>
  <si>
    <t>1.1.2 Implementar nuevos programas de emprendimiento.</t>
  </si>
  <si>
    <t>1.1.3 Establecer alianzas y organismos estratégicos para impulsar el emprendimiento.</t>
  </si>
  <si>
    <t>2.2.1 Incrementar la satisfacción de nuestros clientes.</t>
  </si>
  <si>
    <t>2.2.4 Eficientizar los procesos administrativos.</t>
  </si>
  <si>
    <t>2.3.1 Mejorar el posicionamiento institucional en el ranking regional de educación superior.</t>
  </si>
  <si>
    <t>2.3.2 Incrementar el número de reconocimientos, premios y certificaciones internacionales de la institución.</t>
  </si>
  <si>
    <t>3.1.2 Crear capacitaciones nuevas acorde con las necesidades del mercado.</t>
  </si>
  <si>
    <t>3.1.3 Implementar proyectos de innovación educativa.</t>
  </si>
  <si>
    <t>1.1.1.1 Implementar nuevas actividades o proyectos dentro de nuestros programas académicos.</t>
  </si>
  <si>
    <t>1.1.3.2 Establecer organismos internos para el desarrollo del emprendimiento.</t>
  </si>
  <si>
    <t>2.1.1.1 Realizar proceso de acreditación de los programas académicos seleccionados.</t>
  </si>
  <si>
    <t>2.1.4.2 Realizar un plan de comunicación intensiva de la institución y de nuestros cursos en todos los medios disponibles.</t>
  </si>
  <si>
    <t>2.2.1.3 Aumentar el nivel de satisfacción de nuestros clientes corporativos.</t>
  </si>
  <si>
    <t>2.3.1.1 Estudiar y analizar los ranking que aplican a nuestra realidad institucional.</t>
  </si>
  <si>
    <t>2.3.1.2 Definir plan de posicionamiento en el ranking.</t>
  </si>
  <si>
    <t>2.3.2.1 Participar en los diferentes concursos, premios y reconocimientos relacionados al rango de acción de la institución.</t>
  </si>
  <si>
    <t>3.1.3.1 Adquirir nuevas tecnologías aplicadas al proceso de enseñanza - aprendizaje.</t>
  </si>
  <si>
    <t>2.2.3.2 Adquirir equipos de última generación.</t>
  </si>
  <si>
    <t>2.2.4.1 Reingeniería de procesos administrativos.</t>
  </si>
  <si>
    <t>Actividades - Procesos</t>
  </si>
  <si>
    <t>Ejes Estratégicos</t>
  </si>
  <si>
    <t>Línea de Acción</t>
  </si>
  <si>
    <t>LISTAS PREDECIBLES</t>
  </si>
  <si>
    <t>Area Responsable</t>
  </si>
  <si>
    <t>Indicadores</t>
  </si>
  <si>
    <t>Proyecto</t>
  </si>
  <si>
    <t>Actividad</t>
  </si>
  <si>
    <t>4.1.4 Optimización de Recursos.</t>
  </si>
  <si>
    <t>4.1.4.1 Incrementar la recuperación de cobros.</t>
  </si>
  <si>
    <r>
      <t xml:space="preserve">1. Formar talento humano con capacidad </t>
    </r>
    <r>
      <rPr>
        <b/>
        <sz val="11"/>
        <rFont val="Calibri"/>
        <family val="2"/>
      </rPr>
      <t>emprendedora.</t>
    </r>
  </si>
  <si>
    <r>
      <t xml:space="preserve">2. </t>
    </r>
    <r>
      <rPr>
        <b/>
        <sz val="11"/>
        <rFont val="Calibri"/>
        <family val="2"/>
      </rPr>
      <t>Referente</t>
    </r>
    <r>
      <rPr>
        <sz val="11"/>
        <color theme="1"/>
        <rFont val="Calibri"/>
        <family val="2"/>
      </rPr>
      <t xml:space="preserve"> de educación tecnológica.</t>
    </r>
  </si>
  <si>
    <t>3. Innovación de nuestros programas académicos.</t>
  </si>
  <si>
    <r>
      <t xml:space="preserve">4. Ser </t>
    </r>
    <r>
      <rPr>
        <b/>
        <sz val="11"/>
        <rFont val="Calibri"/>
        <family val="2"/>
      </rPr>
      <t>Autosostenible.</t>
    </r>
  </si>
  <si>
    <r>
      <t>5. Proyectar nuestros profesionales a</t>
    </r>
    <r>
      <rPr>
        <b/>
        <sz val="11"/>
        <rFont val="Calibri"/>
        <family val="2"/>
      </rPr>
      <t xml:space="preserve"> nivel nacional e internacional.</t>
    </r>
  </si>
  <si>
    <t>2.3 Mejorar el posicionamiento institucional en los ranking internacionales.</t>
  </si>
  <si>
    <t>3.1 Fortalecer las actualizaciones de nuestros programas académicos tomando como referencia los estándares internacionales de acuerdo a las normativas nacionales.</t>
  </si>
  <si>
    <t>4.1 Aumentar fuentes de ingreso.</t>
  </si>
  <si>
    <t>4.2 Optimizar costos operativos.</t>
  </si>
  <si>
    <t>5.1 Crear programas y alianzas nacionales e internacionales para realizar intercambio de conocimiento de forma presencial y virtual.</t>
  </si>
  <si>
    <t>5.2 Implementar iniciativas de comunicación de impacto internacional.</t>
  </si>
  <si>
    <t>2.1.1 Acreditar los programas académicos a nivel internacional.</t>
  </si>
  <si>
    <t>2.1.2 Ofertar programas académicos actualizados.</t>
  </si>
  <si>
    <t>2.1.3 Contar con docentes formados al más alto nivel y certificados.</t>
  </si>
  <si>
    <t>2.1.4 Reforzar el plan de marketing y comunicación.</t>
  </si>
  <si>
    <t>2.2.2 Incrementar la satisfacción de nuestros colaboradores.</t>
  </si>
  <si>
    <t>2.2.3 Implementar tecnologías de última generación.</t>
  </si>
  <si>
    <t>3.1.1 Incrementar nuestro campus virtual.</t>
  </si>
  <si>
    <t>4.1.1 Ampliar la oferta académica de educación superior y permanente.</t>
  </si>
  <si>
    <t>4.1.2 Establecer nuevas alianzas con instituciones del sector público y privado.</t>
  </si>
  <si>
    <t>4.1.3 Incrementar la presencia a nivel nacional.</t>
  </si>
  <si>
    <t>4.2.1 Aumentar la productividad docente.</t>
  </si>
  <si>
    <t>4.2.2 Optimizar uso de espacio de aulas, laboratorios y talleres.</t>
  </si>
  <si>
    <t>4.2.3 Controlar los niveles de rentabilidad por oferta académica.</t>
  </si>
  <si>
    <t>5.1.1 Gestionar acuerdos internacionales para intercambios.</t>
  </si>
  <si>
    <t>5.2.1 Crear un plan de comunicación para el mercado internacional.</t>
  </si>
  <si>
    <t>1.1.2.1 Implementar concursos enfocados al emprendimiento.</t>
  </si>
  <si>
    <t>1.1.2.2 Realizar programas académicos enfocados al emprendimiento.</t>
  </si>
  <si>
    <t>1.1.3.1 Lograr acuerdos para el financiamiento de proyectos de emprendimiento.</t>
  </si>
  <si>
    <t>2.1.2.1 Actualizar programas académicos educación superior.</t>
  </si>
  <si>
    <t>2.1.2.2 Actualizar programas académicos educación permanente.</t>
  </si>
  <si>
    <t>2.1.3.1 Mejorar el plan de capacitación docente.</t>
  </si>
  <si>
    <t>2.1.4.1 Reforzar plan de marketing.</t>
  </si>
  <si>
    <t>2.2.1.1 Aumentar el nivel de satisfacción de los estudiantes.</t>
  </si>
  <si>
    <t>2.2.1.2 Aumentar el nivel de satisfacción de los empleadores.</t>
  </si>
  <si>
    <t>2.2.2.1 Realizar actividades de integración.</t>
  </si>
  <si>
    <t>2.2.2.2 Mejorar el sistema de comunicación interna.</t>
  </si>
  <si>
    <t>2.2.2.3 Mejorar el clima laboral.</t>
  </si>
  <si>
    <t>2.2.3.1 Actualizar los equipos existentes.</t>
  </si>
  <si>
    <t>2.3.1.3 Establecer ciclo de implementación del plan de ranking de la institución.</t>
  </si>
  <si>
    <t>3.1.1.1 Ampliar la capacidad de nuestro campus virtual.</t>
  </si>
  <si>
    <t>3.1.1.2 Incrementar la oferta académica virtual.</t>
  </si>
  <si>
    <t>3.1.1.3 Crear y promocionar nuevos programas virtuales de interés nacional e internacional.</t>
  </si>
  <si>
    <t>3.1.2.1 Hacer levantamiento de las necesidades del mercado.</t>
  </si>
  <si>
    <t>3.1.2.2 Promocionar y apertura nuevos cursos.</t>
  </si>
  <si>
    <t>4.1.1.1 Crear nuevas carreras.</t>
  </si>
  <si>
    <t>4.1.1.2 Crear nuevos cursos de educación permanente.</t>
  </si>
  <si>
    <t>4.1.2.1 Realizar acuerdos o convenios de capacitación que generen ingresos.</t>
  </si>
  <si>
    <t>4.1.3.1 Implementar programas de capacitación con una amplia cobertura a nivel nacional.</t>
  </si>
  <si>
    <t>4.2.1.1 Aumentar el cumplimiento de los contratos de labor docente.</t>
  </si>
  <si>
    <t>4.2.2.1 Reducir el nivel de ocio de los espacios destinados a la docencia.</t>
  </si>
  <si>
    <t>4.2.3.1 Controlar los niveles de rentabilidad en relación a cantidad de estudiantes por curso.</t>
  </si>
  <si>
    <t>5.1.1.1 Establecer acuerdos con instituciones homólogas para el intercambio de docentes y estudiantes.</t>
  </si>
  <si>
    <t>5.2.1.1 Establecer presencias físicas y comunicaciones internacionales de la institución.</t>
  </si>
  <si>
    <t>Admisiones</t>
  </si>
  <si>
    <t>2. Referente de educación tecnológica.</t>
  </si>
  <si>
    <t>Aumento de matrícula</t>
  </si>
  <si>
    <t>4. Ser Autosostenible.</t>
  </si>
  <si>
    <t>% de candidatos por carreras admitidos</t>
  </si>
  <si>
    <t>Feria ExpoITLA</t>
  </si>
  <si>
    <t xml:space="preserve">Visita en: colegios, politécnicos y escuelas para promoción de las carreras. </t>
  </si>
  <si>
    <t>Que el 90% de admitidos no pueda asistir</t>
  </si>
  <si>
    <t>Entrega de expedientes a Registro</t>
  </si>
  <si>
    <t>Ambientación</t>
  </si>
  <si>
    <t>Correos informativos y coordinación de llamadas a los admitidos.</t>
  </si>
  <si>
    <t>Coordinar talleres de todos los centros, con actividades dinámicas que dejen claro los objetivos de cada carrera.</t>
  </si>
  <si>
    <t>Participar en ferias vocaciones</t>
  </si>
  <si>
    <t>Se estima traer la cantidad de centros correspondientes a 800 estudiantes</t>
  </si>
  <si>
    <t>Que los estudiantes que nos visiten no esten interesados en nuestras carreras</t>
  </si>
  <si>
    <t>Coordinar  oportunamente con el departamento de transporte, soporte y centros educativos. Ademas de un seguimiento constante a los centros para logar la cantidad de visitas propuestas</t>
  </si>
  <si>
    <t>Cantidad de visitas propuestas 80</t>
  </si>
  <si>
    <t>Cancelación de los centros a las citas programadas, limitantes de transporte y personal para realizar las visitas programadas.</t>
  </si>
  <si>
    <t>Que las ferias coincidan con visitas previamente planificadas</t>
  </si>
  <si>
    <t>se propuso ir al menos 5 ferias vocaciones, hemos ido a 7</t>
  </si>
  <si>
    <t>Seguimiento al calendario de visitas para realizar los reajustes</t>
  </si>
  <si>
    <t>Un quorum  esperado de docentes interesados en particpar en la fecha propuesta</t>
  </si>
  <si>
    <t>Un plan de comunicaciuones activo durante el tiempo estipulado, invitaciones a través de los directores de los dentros que designen quienes pueden participar</t>
  </si>
  <si>
    <t xml:space="preserve">El primer congreso tiene propuesto traer 1 expositor internacional y 60 participantes de diferentes centros educativos. </t>
  </si>
  <si>
    <t>Experiencia Itlasiana</t>
  </si>
  <si>
    <t>No tener disponibilidad dentros de los programas de clases de interes de los jóvenes para participar</t>
  </si>
  <si>
    <t>Que la participación sea de un día</t>
  </si>
  <si>
    <t>Invitar a chicos de excelencia meritoria que le interesen la tecnología para que vivan la expriencia Itlasiana por un día en los programas que sean de su interés. Dos estudiantes por carrera</t>
  </si>
  <si>
    <t>Que no se aliste a la fecha propuesta de entrega todos los expedientes</t>
  </si>
  <si>
    <t>Trabajar los expedientes conformen se van aceptando para ganar tiempo , ya que es una tarea constante durante el año completo</t>
  </si>
  <si>
    <t>Que no completen el proceso el 100% de los aplicantes</t>
  </si>
  <si>
    <t xml:space="preserve">Seguimiento a través de los diferentes canales para dar el acompañamiento necesario para que puedan llevar a termino el proceso </t>
  </si>
  <si>
    <t>Admisión de nuevos estudiantes</t>
  </si>
  <si>
    <t>ingresar 1,800 nuevos inscritos en Educación Superior</t>
  </si>
  <si>
    <t>Actividad de docentes</t>
  </si>
  <si>
    <t xml:space="preserve">Recepción centros educativos </t>
  </si>
  <si>
    <t xml:space="preserve">La disponibilidad de auditorio y personal para la recepción de los grupos y de personal </t>
  </si>
  <si>
    <t xml:space="preserve">Seleccionar días especificos para recibir los grupos </t>
  </si>
  <si>
    <t>Darle prioridad a los grupos del interior</t>
  </si>
  <si>
    <t>Asistencia Financiera</t>
  </si>
  <si>
    <t xml:space="preserve">Gestión de cobros </t>
  </si>
  <si>
    <t>Ratio de Pago Educación Superior (Recursos Propios)</t>
  </si>
  <si>
    <t>Cobrar el 90% de las cuentas por cobrar.</t>
  </si>
  <si>
    <t>Gestión de cobros de los estudiantes inscritos en educación superior con recursos propios, según periodo académico
Total cobrado/ Total facturado</t>
  </si>
  <si>
    <t xml:space="preserve">Cuatrimestral </t>
  </si>
  <si>
    <t>Falta de información oportuna para los estudiantes, por falta de seguimiento.</t>
  </si>
  <si>
    <t>Combinación de llamadas. Correos.</t>
  </si>
  <si>
    <t>Cobrar el 80% de las cuentas por cobrar.</t>
  </si>
  <si>
    <t>Generar la factura por medio sistema de orbi, enviar por mensajería, confirmar recepción con la empresa, registrar en la matriz de cuentas por cobrar, llamar para confirmar el pago.</t>
  </si>
  <si>
    <t xml:space="preserve">Cuatrimestal </t>
  </si>
  <si>
    <t>Que los clientes corporativos  no reciban la información y factura a tiempo.</t>
  </si>
  <si>
    <t>Llamadas de seguimientos y visitas al encargado de cuentas por cobrar de la empresa.</t>
  </si>
  <si>
    <t>Ratio de Pago Gobierno  Educación Superior</t>
  </si>
  <si>
    <t>Cobrar el 45% de las cuentas por cobrar.</t>
  </si>
  <si>
    <t>Gestión de cobros de los estudiantes inscritos en educación superior sector gobierno, según periodo académico.</t>
  </si>
  <si>
    <t xml:space="preserve">Cuatrimestal  </t>
  </si>
  <si>
    <t>Que los clientes del estado  no reciban la información y factura a tiempo.</t>
  </si>
  <si>
    <t>Ratio de Pago Educación Permanente (Recursos Propios)</t>
  </si>
  <si>
    <t>Gestión de cobros de los estudiantes inscritos en educación permanente con recursos propios, según periodo académico.</t>
  </si>
  <si>
    <t xml:space="preserve">Trimestral </t>
  </si>
  <si>
    <t>Que los estudiantes no reciban la información a tiempo, por falta de seguimiento.</t>
  </si>
  <si>
    <t xml:space="preserve">Ratio de Pago Gobierno  Educación Permanente </t>
  </si>
  <si>
    <t>Gestión de cobros a clientes corporativos que cubren los costos de matricula a estudiantes inscritos en educación permanente según periodo académico.</t>
  </si>
  <si>
    <t>Gestión de cobros de los estudiantes inscritos en educación permanente sector gobierno, según periodo académico.</t>
  </si>
  <si>
    <t>Trimestral</t>
  </si>
  <si>
    <t>Total cobrado/ Total facturado</t>
  </si>
  <si>
    <t>BAJO</t>
  </si>
  <si>
    <t>Llamadas de seguimientos.</t>
  </si>
  <si>
    <t>Satisfacción de los estudiantes de Beca Excelencia</t>
  </si>
  <si>
    <t>número de encuestados/ número total de becados</t>
  </si>
  <si>
    <t>Mantener el nivel de satisfacción de los estudiantes 85%</t>
  </si>
  <si>
    <t>Enviar encuestas a todos los estudiantes becados en educación superior.</t>
  </si>
  <si>
    <t>Que el estudiante no esté satisfecho con el servicio brindado.</t>
  </si>
  <si>
    <t>Realizar llamadas y correos personalizados y dar seguimiento.</t>
  </si>
  <si>
    <t>Satisfacción de los estudiantes proceso Beca Educación Permanente</t>
  </si>
  <si>
    <t>Enviar encuestas a todos los estudiantes becados en educación permanente</t>
  </si>
  <si>
    <t>Gestión de cobros a clientes corporativos que cubren los
costos de los programas de Extensión según periodo académico.</t>
  </si>
  <si>
    <t xml:space="preserve">Generar la factura por medio sistema de orbi, enviar por mensajería, confirmar recepción con la empresa, registrar en la matriz de cuentas por cobrar, llamar para confirmar el pago. </t>
  </si>
  <si>
    <t>Enero, abril, agosto, octubre, después de la semana de ajustes.</t>
  </si>
  <si>
    <t>Contribuir con  los departamentos con convenios generando la facturación y los cobros</t>
  </si>
  <si>
    <t>cuando aplique</t>
  </si>
  <si>
    <t xml:space="preserve">Creación de un programa que becas que promueva la igualdad de género que beneficie a jóvenes dominicanas de escasos recursos. </t>
  </si>
  <si>
    <t>bianual</t>
  </si>
  <si>
    <t>Bienestar Estudiantil</t>
  </si>
  <si>
    <t>Reducción del índice de deserción</t>
  </si>
  <si>
    <t>Total de inscritos del período N/ Total de inscritos período N-2</t>
  </si>
  <si>
    <t>Reducir la deserción al 10%.</t>
  </si>
  <si>
    <t>Coordinar los encuentros con estudiantes para dar seguimiento y acompañamiento</t>
  </si>
  <si>
    <t>Cuatrimestral</t>
  </si>
  <si>
    <t>Falta de motivación y colaboración por parte de los estudiantes.</t>
  </si>
  <si>
    <t>Convocar de forma oprotuna los encuentros para asegurar su sistencia.</t>
  </si>
  <si>
    <t xml:space="preserve">Seguimiento oportuno colaborativo y en línea / Solicitud de reporte para seguimineo oRBI </t>
  </si>
  <si>
    <t>No contar con el informe de forma oportuna</t>
  </si>
  <si>
    <t>Realizar la solicitud de reporte de manera oportuna</t>
  </si>
  <si>
    <t>Cantidad de estudiantes y docentes asistentes/ Cantidad de estudiantes y docentes invitados</t>
  </si>
  <si>
    <t xml:space="preserve">Acompañamiento y seguimiento estudiantes becados Indotel </t>
  </si>
  <si>
    <t>Falta de interés por parte de los estudiantes</t>
  </si>
  <si>
    <t>Motivación con los becados Indotel</t>
  </si>
  <si>
    <t xml:space="preserve">Coordinar los eventos enfocados en areas relativas a sus carreras. Charlas y talleres sobre temas de tendencia. </t>
  </si>
  <si>
    <t>Fortalecimiento  programas de tutorías y consejería. (MENTORING)</t>
  </si>
  <si>
    <t>Promover los servicios de Bienestar Estudiantil</t>
  </si>
  <si>
    <t xml:space="preserve">Realizar campaña de  estudiantes mediantes redes sociales y demas plataformas. </t>
  </si>
  <si>
    <t>Septiembre</t>
  </si>
  <si>
    <t>Realizar acciones motivacionales para despertar el interés de los estudiantes</t>
  </si>
  <si>
    <t>Cantidad de estudiantes y docentes solitantes/ Cantidad de estudiantes y docentes atendidos</t>
  </si>
  <si>
    <t>Reforzamiento académico</t>
  </si>
  <si>
    <t>Elaboración de calendario cada cuatrimestre con los horarios para asistencia</t>
  </si>
  <si>
    <t>No contar con la asistencia de los estudiantes</t>
  </si>
  <si>
    <t>Seguimiento oportuno con estudiantes y docentes</t>
  </si>
  <si>
    <t xml:space="preserve">Cantidada de servicios solictados / Cantidad de servicios atendidos </t>
  </si>
  <si>
    <t>Creación de esquema cumunicacional de tutorías y consejerías</t>
  </si>
  <si>
    <t>Septiembre/ Octubre</t>
  </si>
  <si>
    <t>Utilizar medidas estratégicas para bombandear los estudiantes con información</t>
  </si>
  <si>
    <t xml:space="preserve">Evaluación Quinquenal </t>
  </si>
  <si>
    <t>Apoyo en la implementación de la Evaluación Quinquenal</t>
  </si>
  <si>
    <t>Realizar evaluación de forma exitosa</t>
  </si>
  <si>
    <t>Cumplir con las asignaciones de vicerrectoría académica</t>
  </si>
  <si>
    <t>Diciembre 2020</t>
  </si>
  <si>
    <t>Carga excesiva de trabajo</t>
  </si>
  <si>
    <t>Realizar planificación para este proyecto</t>
  </si>
  <si>
    <t>Capacitación</t>
  </si>
  <si>
    <t>Cantidad de charlas programadas / Cantidad de charlas ejecutadas</t>
  </si>
  <si>
    <t>Contar con mayor capacidad y conocimiento en el área</t>
  </si>
  <si>
    <t>Cursos/ talleres/ diplomados</t>
  </si>
  <si>
    <t>Anual</t>
  </si>
  <si>
    <t xml:space="preserve">COMPLETAR </t>
  </si>
  <si>
    <t>Extenar la necesidad para ser tomada en cuenta</t>
  </si>
  <si>
    <t xml:space="preserve">Aumento de Matrícula </t>
  </si>
  <si>
    <t xml:space="preserve">Cantidad de pruebas solicitadas / Cantidad de pruebas corregidas </t>
  </si>
  <si>
    <t>Obtener los resultados de la evaluación en tiempo oportuno</t>
  </si>
  <si>
    <t xml:space="preserve">Corrección de prueba 16 FP/ Aplicación de prueba de admisión </t>
  </si>
  <si>
    <t>Falta de equipo para la realización</t>
  </si>
  <si>
    <t>Coordinar de manrea oportuna para garantizar el éxito</t>
  </si>
  <si>
    <t>Promoción de los planes de financiamiento</t>
  </si>
  <si>
    <t>Aumento en el número de asistencia becados y financiados</t>
  </si>
  <si>
    <t>Disminuir los índices de deserción al 10%</t>
  </si>
  <si>
    <t>Utilizar las vías de difusión (correo, redes sociales)</t>
  </si>
  <si>
    <t>Falta de disponibilidad de los recursos necesarios</t>
  </si>
  <si>
    <t>Trabajo en conjunto con el Asistencia Financiera</t>
  </si>
  <si>
    <t>Calidad en la Gestión</t>
  </si>
  <si>
    <t>Gestión de hallazgos de AC's por tipo de fuente</t>
  </si>
  <si>
    <t>Cierre a tiempo de acciones correctivas (acciones correctivas cerradas)</t>
  </si>
  <si>
    <t>Retraso en respuesta y ejecución a planes de acción por partes de los responsables</t>
  </si>
  <si>
    <t>Calendarizar la fecha de respuesta y cierre con 3 días de antelación.</t>
  </si>
  <si>
    <t>Diagnóstico del Sistema de Gestión de Calidad (SGC)</t>
  </si>
  <si>
    <t>Salidas del Revisión por la Dirección</t>
  </si>
  <si>
    <t>Asignación de plan de acción a Salidas en 10 días laborables</t>
  </si>
  <si>
    <t>Informe final de Revisión por la Dirección</t>
  </si>
  <si>
    <t>Exclusión de alguna de las salidas en el levantamiento de AC´s</t>
  </si>
  <si>
    <t>Utilizar el check list como referencia para levantar las AC´s necesarios</t>
  </si>
  <si>
    <t>Satisfacción Ciudadana</t>
  </si>
  <si>
    <t>Grado de satisfacción en general, con el servicio que ofrece la institución</t>
  </si>
  <si>
    <t>9 puntos</t>
  </si>
  <si>
    <t>Programación y ejecución del levantamiento</t>
  </si>
  <si>
    <t>Presentación de situación anómala o externa fuera de control institucional</t>
  </si>
  <si>
    <t>Justificar y reprogramar el levantamiento</t>
  </si>
  <si>
    <t>Manejo de Quejas y Sugerencias</t>
  </si>
  <si>
    <t># de quejas y sugerencias de usuarios externos tratadas a tiempo / total de quejas del mes</t>
  </si>
  <si>
    <t>10 días laborables</t>
  </si>
  <si>
    <t>Registro en la matríz de Quejas y Sugerencias</t>
  </si>
  <si>
    <t>Que los responsables de procesos no respondan oportunamente los correos remitidos de las quejas o sugerencias recibidas.</t>
  </si>
  <si>
    <t>Concientizar a los encargados de áreas sobre el cumplimiento del tiempo de respuesta al usuari</t>
  </si>
  <si>
    <t>Monitoreo de Requisitos del Sistema de Gestión de Calidad</t>
  </si>
  <si>
    <t># De requisitos incumplidos  identificadas en la Auditoría Interna de Calidad del período actual / total de requisitos de la norma de Calidad.</t>
  </si>
  <si>
    <t>Auditoría Interna</t>
  </si>
  <si>
    <t>Desconocimiento de los requisitos aplicables por área</t>
  </si>
  <si>
    <t>Actividades de aportes de conocimiento</t>
  </si>
  <si>
    <t>Gestión de Servicios No Conformes</t>
  </si>
  <si>
    <t># de servicios no conformes verificados por período/Total de servicios no conformes registrados</t>
  </si>
  <si>
    <t>Verificación de tratamiento del SNC</t>
  </si>
  <si>
    <t>No identificación de Servicios No Conforme por parte de los colaboradores</t>
  </si>
  <si>
    <t>Campaña de orientación e instrucción acerca del manejo de SNC</t>
  </si>
  <si>
    <t>Programa de mejora continua</t>
  </si>
  <si>
    <t>Publicación de reconocimiento a sugerencias aprobadas y ejecutadas por período</t>
  </si>
  <si>
    <t>Falta de interés de los colaboradores para participar en este tipo de iniciativas</t>
  </si>
  <si>
    <t>1. Formar talento humano con capacidad emprendedora.</t>
  </si>
  <si>
    <t>Emprendimiento</t>
  </si>
  <si>
    <t>Programación de  talleres</t>
  </si>
  <si>
    <t>Cantidad de talleres programados/Cantidad de talleres realizados por cuatrimestre</t>
  </si>
  <si>
    <t>Realizar 2 talleres por cuatrinestre, en función del calendario cuatrimestral.</t>
  </si>
  <si>
    <t>Programación con las instituciones y speaker, para organizar y programar los talleres.</t>
  </si>
  <si>
    <t>Falta de interés por parte de nuestra comunidad académica.</t>
  </si>
  <si>
    <t>Coordinar con los docentes de las diferentes áreas, para que motiven a los estudiantes y lo coloquen como parte de las actividades de la asignatura.</t>
  </si>
  <si>
    <t>Semana del Emprendimiento ITLA</t>
  </si>
  <si>
    <t>Cantidad de personas convocados/Cantidad de asistentes por actividad programada</t>
  </si>
  <si>
    <t>Impulsar una cultura Emprendedora</t>
  </si>
  <si>
    <t>Coordinación  y consideraración todos los requerimientos para la realización del evento</t>
  </si>
  <si>
    <t>No hacer las invitaciones y convocatorias con tiempo.</t>
  </si>
  <si>
    <t>Hacer los contactos con tiempo, para que los ponentes nos aparten un espacio en sus agendas.</t>
  </si>
  <si>
    <t>Participación de Estudiantes en competencia e inicitaivas de emprendimiento</t>
  </si>
  <si>
    <t>Participación en Competencia de Planes de negocios del MESCYt, lograr por los menos estar en los primeros tres lugares.</t>
  </si>
  <si>
    <t>Participar en  la competencia planes de negocios del MESCYT con por lo menos tres proyectos.</t>
  </si>
  <si>
    <t xml:space="preserve">Anual </t>
  </si>
  <si>
    <t>Que el MESCYT no realice la competencia o que no envíe la convocatoria con  y que los docentes no motiven a los estudiantes.</t>
  </si>
  <si>
    <t>Hacer los contactos con la Encargada de la competencia en el MESCYT para conocer las fechas con tiempo suficiente para que los estudiantes puedan aplicar e incentivar a los chicos.</t>
  </si>
  <si>
    <t>ITLA EMPRENDE 2020. Competencia de ideas Emprendedoras e innovadoras.</t>
  </si>
  <si>
    <t>Número de proyectos presentados / Número de proyecto aprobados</t>
  </si>
  <si>
    <t>Lograr  generar 10 proyectos de emprendimiento</t>
  </si>
  <si>
    <t>Coordinación  y consideraración todos los requerimientos de la  competencia</t>
  </si>
  <si>
    <t>Falta de interés de los estudiantes para participar de los proyectos o ideas de negocios.</t>
  </si>
  <si>
    <t>Gestionar beneficios que atraigan a los estudiante a participar.</t>
  </si>
  <si>
    <t xml:space="preserve">Cantidad de actividades programadas/participación </t>
  </si>
  <si>
    <t>Programación de actividades con el Clúster de emprendimiento dirigida a los gestores.</t>
  </si>
  <si>
    <t>Participar en  tres actividades durante el año</t>
  </si>
  <si>
    <t>Que las convocatorias no se hagan a tiempo.</t>
  </si>
  <si>
    <t>Estar al tanto de las publicaciones que se hacen vía la red de emprendimiento e investigar que universidades imparten capacitaciones del área.</t>
  </si>
  <si>
    <t xml:space="preserve"> Creación de  fondos que serviran de capital semilla para los distintos proyectos.</t>
  </si>
  <si>
    <t>Cantidad de empresas patrocinadoras</t>
  </si>
  <si>
    <t>lograr patrocinio de por lo menos tres  empresas por cuatrimestre</t>
  </si>
  <si>
    <t xml:space="preserve">Solicitar  patrocinios </t>
  </si>
  <si>
    <t xml:space="preserve"> Solicitudes rechazadas por las empresas </t>
  </si>
  <si>
    <t>Enviar solicitudes a tiempo para darle el seguimeinto de lugar.</t>
  </si>
  <si>
    <t>Suscripción de alianzas para el fortalecimiento del emprendimiento, nacional e internacional.</t>
  </si>
  <si>
    <t>Números de alianzas firmadas</t>
  </si>
  <si>
    <t>Suscribir 2 alianzas al año</t>
  </si>
  <si>
    <t>Coordinación de encuentros y reuniones con partners estratégicos</t>
  </si>
  <si>
    <t>Falta de interés de los partners potenciales estratétegicos en suscribir una alianza con ITLA.</t>
  </si>
  <si>
    <t>Hacer contacto con las institucuiones que tienen como estrategía el fomento del emprendimiento.</t>
  </si>
  <si>
    <r>
      <t xml:space="preserve">Contacto con </t>
    </r>
    <r>
      <rPr>
        <b/>
        <sz val="11"/>
        <rFont val="Calibri"/>
        <family val="2"/>
        <scheme val="minor"/>
      </rPr>
      <t xml:space="preserve">Startup Academy </t>
    </r>
    <r>
      <rPr>
        <sz val="11"/>
        <rFont val="Calibri"/>
        <family val="2"/>
        <scheme val="minor"/>
      </rPr>
      <t>programa estrategico para fomentar y desarrollar la educacion y cultura emprendedora.</t>
    </r>
  </si>
  <si>
    <t>Creación de Oferta Academica vinculada al desarrollo de capacidades en el area de emprendimiento.</t>
  </si>
  <si>
    <t>Cantidad de programas academicos.</t>
  </si>
  <si>
    <t>Tres capacitaciones al año</t>
  </si>
  <si>
    <t>Programación de capacitaciones en conjunto con el Depto. De Educación Permanente. Diplomado en diseño de nuevos productos.</t>
  </si>
  <si>
    <t>Falta de interes del mercado meta. Quorum insuficientes para la apertura de los diplomados, cursos y/o talleres</t>
  </si>
  <si>
    <t>Realizar convocatorias con suficientes tiempo. Realizar campañas de marketing a nivel interno y externo para atraer el mercado meta.</t>
  </si>
  <si>
    <t>Creación de Startups para la creacion de proyectos tenclogicos.</t>
  </si>
  <si>
    <t xml:space="preserve">Cantidad de estudiantes interesados  </t>
  </si>
  <si>
    <t>realizar 1 Startups al año</t>
  </si>
  <si>
    <t>Programación de Startups</t>
  </si>
  <si>
    <t>Falta de interes por parte de los estudiantes.</t>
  </si>
  <si>
    <t xml:space="preserve">Creación de mentorias </t>
  </si>
  <si>
    <t xml:space="preserve">Cantidad de egresados interesados para colaborar </t>
  </si>
  <si>
    <t>colaboracion de egresados emprendedores para mentorias al Centor de emprendimiento</t>
  </si>
  <si>
    <t>socializar  con egresados emprendedores para gestioanr acuerdo de colaboracion</t>
  </si>
  <si>
    <t xml:space="preserve">Disponibilidad de los egresados para la mentorias </t>
  </si>
  <si>
    <t>Propuesta del Tecnólogo en Telecomunicaciones.</t>
  </si>
  <si>
    <t>Propuesta Finalizada y Remitida al MESCYT.</t>
  </si>
  <si>
    <t xml:space="preserve">Aprobación del MESCYT. </t>
  </si>
  <si>
    <t>Dar seguimiento a los procesos que ameriten la aprobación de la propuesta</t>
  </si>
  <si>
    <t>Falta de aprobación de la propuesta económica de los laboratorios.</t>
  </si>
  <si>
    <t>Dar seguimiento oportuno a la solicitud de la Propuesta económica de los laboratorios.</t>
  </si>
  <si>
    <t>Propuesta del Tecnólogo en Energias Renovables.</t>
  </si>
  <si>
    <t>Propuesta del Tecnólogo en Robotica.</t>
  </si>
  <si>
    <t xml:space="preserve">Elaboración del Proyecto </t>
  </si>
  <si>
    <t>Aprobación del Consejo Academico del ITLA.</t>
  </si>
  <si>
    <t>Charlas y Talleres sobre temas de tendencia</t>
  </si>
  <si>
    <t>Dos durante el 2020.</t>
  </si>
  <si>
    <t>Coordinar los eventos alusivos a temas de tendencia</t>
  </si>
  <si>
    <t xml:space="preserve">Falta de interés y participación de la comunidad estudiantil. </t>
  </si>
  <si>
    <t xml:space="preserve">Coordinar oportunamente todas las  tareas para garatizar el éxito de la actividad </t>
  </si>
  <si>
    <t>Conferencia  Solar Power International.</t>
  </si>
  <si>
    <t>Participación exitosa en esta actividad</t>
  </si>
  <si>
    <t>Participación exitosa en  la conferencia</t>
  </si>
  <si>
    <t xml:space="preserve">Comunicar a los docentes las buenas prácticas aprendidas e implementarlas en el centro de excelencia en capacitaciones del area. </t>
  </si>
  <si>
    <t>Septiembre 2020</t>
  </si>
  <si>
    <t xml:space="preserve">Falta de disponibilidad de los recursos que se ameritan </t>
  </si>
  <si>
    <t xml:space="preserve">Gestionar en tiempo oportuno los procesos y recursos que se requieren. </t>
  </si>
  <si>
    <t>Presupuesto USD$ 3,000 Aproximadamente</t>
  </si>
  <si>
    <t xml:space="preserve">Participación exitosa en  conferencias internacionales del area. </t>
  </si>
  <si>
    <t>Participación en al menos dos conferencias internacionales del area.</t>
  </si>
  <si>
    <t>Acreditacion ABET</t>
  </si>
  <si>
    <t xml:space="preserve">Entregar Self Study Report </t>
  </si>
  <si>
    <t xml:space="preserve">Completar el documento del Self Study Report para la acreditacion ABET. </t>
  </si>
  <si>
    <t>Julio 2020</t>
  </si>
  <si>
    <t xml:space="preserve">No contar con la Aprobación de ABET en el Readiness Review. </t>
  </si>
  <si>
    <t>Preparar el Readiness Review con todos los requrimientos para poder presentar el Sefl Study Report.</t>
  </si>
  <si>
    <t>Evaluación Quinquenal MESCyT</t>
  </si>
  <si>
    <t xml:space="preserve">Finalizar documento de AutoEvaluación. </t>
  </si>
  <si>
    <t xml:space="preserve">Entregar al MESCyT el documento de autoEvaluación. </t>
  </si>
  <si>
    <t>Complettar todas la dimensiones de la autoEvaluación para entrgar al MESCyT.</t>
  </si>
  <si>
    <t>Agosto 2020</t>
  </si>
  <si>
    <t xml:space="preserve">No contar con los recursos economicos y humanos  para las actualizaciones requeridas para dar respuesta a cada dimension. </t>
  </si>
  <si>
    <t>Establecer un buen cronograma y presupuesto del proyec to.</t>
  </si>
  <si>
    <t>Fortalecimiento  de las habilidades y formación docente</t>
  </si>
  <si>
    <t>Número de docentes capacitados por año</t>
  </si>
  <si>
    <t xml:space="preserve">Al menos 2 entrenamientos. </t>
  </si>
  <si>
    <t>En base a las debilidades detectadas presentar un informe de necesidades capacitación a Recursos Humanos.</t>
  </si>
  <si>
    <t>Falta de aprobación del presupuesto destinado a las capacitaciones</t>
  </si>
  <si>
    <t>Coordinar eficientemente el entrenamiento, tomando en consideración las necesidades detectadas.</t>
  </si>
  <si>
    <t>Creación de ofertas académicas  virtuales o semipresenciales</t>
  </si>
  <si>
    <t>Total de oferta académica virtual y o semipresencial / total académica del Centro</t>
  </si>
  <si>
    <t>Al menos 1 entrenamientos durante el 2020.</t>
  </si>
  <si>
    <t xml:space="preserve"> -Analizar pertinencia de las materias</t>
  </si>
  <si>
    <t>Falta de interés de los estudiantes para clases virtuales y semipresenciales. Presupuesto limitado para el   DTE.</t>
  </si>
  <si>
    <t xml:space="preserve">Realizar campañas de sesibilización con los estudiantes para que se adapten a esta metodología. </t>
  </si>
  <si>
    <t>Realización de nuevos cursos</t>
  </si>
  <si>
    <t>Cantidad de nuevos cursos aprobados/Cantidad de nuevos cursos propuestos</t>
  </si>
  <si>
    <t>2 cursos</t>
  </si>
  <si>
    <t>Identificar nuevos cursos según los recursos existentes</t>
  </si>
  <si>
    <t>No contar con los recursos tecnológicos (Equipos) que se pudieran requerir para las capacitaciones</t>
  </si>
  <si>
    <t>Utilizar recursos de software abiertos y gratuitos</t>
  </si>
  <si>
    <t>Aumento de productividad docente</t>
  </si>
  <si>
    <t>Cantidad de horas ocupadas /Cantidad de horas contrato</t>
  </si>
  <si>
    <t>80% de productividad</t>
  </si>
  <si>
    <t xml:space="preserve">  -Analizar oferta actual -Analizar carga docente </t>
  </si>
  <si>
    <t>Clima laboral desfavorable por la excesiva carga de trabajo a los docentes.</t>
  </si>
  <si>
    <t>Motivarlos con los beneficios de la acreditación  ABET</t>
  </si>
  <si>
    <t>Feria organizada de manera exitosa</t>
  </si>
  <si>
    <t>En el marco de la feria organizar presentaciones del area.</t>
  </si>
  <si>
    <t>Falta de aprobación del presupuesto destinado para esta actividad.</t>
  </si>
  <si>
    <t xml:space="preserve">Coordinar oportunamente las tareas para garatizar el éxito de la actividad </t>
  </si>
  <si>
    <t xml:space="preserve">Apoyo Emprendimiento en  Negocios </t>
  </si>
  <si>
    <t xml:space="preserve">Cantidad de proyectos presentados </t>
  </si>
  <si>
    <t xml:space="preserve">2 proyectos  </t>
  </si>
  <si>
    <t>Desarrollar  Planes de Negocios que promuevan el espíritu emprendor</t>
  </si>
  <si>
    <t>Noviembre 2020</t>
  </si>
  <si>
    <t>Que los estudiantes no participen en la actividad. Que la calidad de los trabajos no llene las expectativas</t>
  </si>
  <si>
    <t>Motivar a los estudiantes a competir y exponer sus proyectos de emprendimiento junto a los demás tecnólogos.</t>
  </si>
  <si>
    <t>Gestión y Coordinación  Actividad Académica  "DESAFINE CREATIVO"</t>
  </si>
  <si>
    <t>Número de estudiantes participantes, cantidad de actividades académicas (competencias, charlas, masterclass)</t>
  </si>
  <si>
    <t xml:space="preserve"> Complementar y fortalecer contenidos de ambos planes de estudio con temas de actualidad del mercado. Institucionalizar como principal evento anual de los Tecnólogos en Multimedia y Sonido</t>
  </si>
  <si>
    <t>Desarrollo de actividades sobre temas de actualidad en el campo de la Multimedia y Sonido</t>
  </si>
  <si>
    <t>Noviembre  2020</t>
  </si>
  <si>
    <t>Falta de respuesta respuesta de speakers, comunidad estudiantil.  no obtencion de patrocinio, falta de apoyo logistico interno</t>
  </si>
  <si>
    <t xml:space="preserve">Coordinar oportunamente todas las  tareas para garantizar el éxito de la actividad </t>
  </si>
  <si>
    <t xml:space="preserve">Charlas y Talleres sobre temas relacionados al área </t>
  </si>
  <si>
    <t>Al menos un evento por  cuatrimestre</t>
  </si>
  <si>
    <t>Gestión Certificación Académica</t>
  </si>
  <si>
    <t>Cantidad de certificaciones propuestas</t>
  </si>
  <si>
    <t>Lograr una certificación en el área que aporte al prestigio del plan de estudio y a la institución</t>
  </si>
  <si>
    <t>identificar posibles certificaciones y concentraciones a nivel nacional e internacional de los programas Tecnologo en Multimedia y Sonido de Europa,  EEUU y SurAmerica</t>
  </si>
  <si>
    <t>Que los programas de los tecnólogos no califiquen para ser acreditados por instituciones internacionales</t>
  </si>
  <si>
    <t>Convocar al cuerpo docente a investigar alternativas de acreditacion y certificacion internacional y su viabilidad.</t>
  </si>
  <si>
    <t xml:space="preserve">Crear un Tecnólogo de Cine </t>
  </si>
  <si>
    <t>Requerimientos del MESCyT</t>
  </si>
  <si>
    <t>Sometimiento al MESCYT propuesta Carrera de CINE</t>
  </si>
  <si>
    <t>Elaboracion  plan de estudio, diseño curricular, contratacion cuerpo docente, Consulta técnica a la industria y al MESCYT</t>
  </si>
  <si>
    <t>Junio  2020</t>
  </si>
  <si>
    <t>Respuesta de la industria y del MESCYT</t>
  </si>
  <si>
    <t xml:space="preserve"> Convocatoria a representantes de la industria y a comité evaluador del MESCYT.Compilar las informaciones requeridas por la MESCyT. Involucramiento cuerpo docente en revision de borrador</t>
  </si>
  <si>
    <t>Sometimiento al MESCYT propuesta Reforma Curricular Carrera de SONIDO</t>
  </si>
  <si>
    <t>Sometimiento al MESCYT propuestaReforma Curricular  Carrera de SONIDO</t>
  </si>
  <si>
    <t>Elaboración  plan de estudio, diseño curricular, contratacion cuerpo docente, consulta técnica  a la industria y al MESCYT</t>
  </si>
  <si>
    <t xml:space="preserve"> Convocatoria a representantes de la industria y a comité evaluador del MESCYT. Compilar las informaciones requeridas por la MESCyT. Involucramiento cuerpo docente en revision de borrador</t>
  </si>
  <si>
    <t>Actualización de programas Ed. Permanente</t>
  </si>
  <si>
    <t xml:space="preserve">
Número de programas actualizados</t>
  </si>
  <si>
    <t>Al menos 2 programas</t>
  </si>
  <si>
    <t>Revisar  y actualizar los programas de educación permanente según corresponda</t>
  </si>
  <si>
    <t>Disponibilidad de equipos, softwares y cuerpo docente</t>
  </si>
  <si>
    <t>Considerar tendencias del mercado y la industria y vivabilidad para introducirlas en los programas. Tomandon en cuenta posibles limitaciones de equipos y softwares, entre otros.</t>
  </si>
  <si>
    <t xml:space="preserve">Al menos 2 certificaciones o entrenamientos </t>
  </si>
  <si>
    <t>Diciembre</t>
  </si>
  <si>
    <t>Falta de aprobación del presupuesto destinado a las apacitaciones</t>
  </si>
  <si>
    <t>Creación de nuevos cursos Ed. Permanente</t>
  </si>
  <si>
    <t>Número  de nuevos cursos propuestos / aprobados</t>
  </si>
  <si>
    <t xml:space="preserve">2 cursos nuevos </t>
  </si>
  <si>
    <t>Identificar nuevos cursos según demanda del mercado / recursos existentes</t>
  </si>
  <si>
    <t>2.2.2.2 Mejorar el sistema de comunicación interna</t>
  </si>
  <si>
    <t>Reunión Cuatrimestral Docente</t>
  </si>
  <si>
    <t>Cumplimiento de carga academica cuatrimestral</t>
  </si>
  <si>
    <t>Fortalecer relaciones laborales para generar sentido de pertenencia y compromiso institucional</t>
  </si>
  <si>
    <t>Convocatoria cuatrimestral, establecimiento de compromisos académicos estratégicos y operativos</t>
  </si>
  <si>
    <t>resistencia y escepticismo a cultura institucional</t>
  </si>
  <si>
    <t>Motivación colaboradoradores</t>
  </si>
  <si>
    <t xml:space="preserve">modificado, considerar conservar, ya que  mas que una actividad operativa, es de carácter estratégico </t>
  </si>
  <si>
    <t xml:space="preserve">Virtualización de programas académicos </t>
  </si>
  <si>
    <t xml:space="preserve">Número de programas virtualizados </t>
  </si>
  <si>
    <t>Al menos 10% de la oferta sea virtual o semipresencial</t>
  </si>
  <si>
    <t xml:space="preserve"> -Analizar pertinencia de las asignaturas al cambio de metodología</t>
  </si>
  <si>
    <t>Indisposición  de los estudiantes y docentes para tomar este tipo de capacitaciones.  DTE no cuente con los recursos necesarios para dar respuesta.</t>
  </si>
  <si>
    <t>Sensibilizar a los estudiantes y docentes a asumir el cambio de metodología. Solicitar las aulas con tiempo de anticipación suficiente al DTE.</t>
  </si>
  <si>
    <t xml:space="preserve">Un auto estudio realizado </t>
  </si>
  <si>
    <t xml:space="preserve">Conclusión del auto estudio </t>
  </si>
  <si>
    <t xml:space="preserve">Apoyar en la coordinación del proyecto </t>
  </si>
  <si>
    <t>falta de involucramiento de colaboradores, instrucciones claras del órgano reguador , disponibilidad tiempo y recursos</t>
  </si>
  <si>
    <t>Quejas de los docentes por exceso de trabajo</t>
  </si>
  <si>
    <t>Motivarlos con los beneficios complementarios de becas en capacitaciones</t>
  </si>
  <si>
    <t xml:space="preserve">Seguimiento en el control de asistencia y puntualidad docente </t>
  </si>
  <si>
    <t xml:space="preserve">Registro de ponche y bedeleria </t>
  </si>
  <si>
    <t>cantidad de inasistencias y tardanzas</t>
  </si>
  <si>
    <t xml:space="preserve"> Cumplimiento a asitencia de clases</t>
  </si>
  <si>
    <t xml:space="preserve">Indicadores Académicos: 90% satifacción docente </t>
  </si>
  <si>
    <t>Encuesta de satisfacción al estudiante sobre el desempeño docente</t>
  </si>
  <si>
    <t xml:space="preserve"> 90% satifacción docente </t>
  </si>
  <si>
    <t xml:space="preserve">  -Analizar estadisticas resultados  encuesta de satisfacción </t>
  </si>
  <si>
    <t xml:space="preserve">Rentabilidad del centro de excelencia </t>
  </si>
  <si>
    <t xml:space="preserve">% de rentabilidad </t>
  </si>
  <si>
    <t xml:space="preserve">Lograr aumentar al menos en un 5% </t>
  </si>
  <si>
    <t xml:space="preserve">  -Analizar resultados elaborados por depto. de  finanzas</t>
  </si>
  <si>
    <t>Un Evento cada Cuatrimestre</t>
  </si>
  <si>
    <t xml:space="preserve"> Conferencia  de Cisco LATAM en Perú</t>
  </si>
  <si>
    <t>Cantidad de proyectos propuestos / Cantidad de proyectos aprobados</t>
  </si>
  <si>
    <t>Comunicar a los docentes las buenas prácticas aprendidas e implementarlas en el centro de excelencia</t>
  </si>
  <si>
    <t>Mayo</t>
  </si>
  <si>
    <t>Gestionar en tiempo oportuno los procesos y recursos que se requieren.</t>
  </si>
  <si>
    <t>Presupuesto USA$3000 Aproximadamente</t>
  </si>
  <si>
    <t xml:space="preserve">Actualización de programas </t>
  </si>
  <si>
    <t xml:space="preserve"> programas académicos
actualizados/ programas académicos existentes</t>
  </si>
  <si>
    <t>Programas requeridos 100% actualizados</t>
  </si>
  <si>
    <t xml:space="preserve"> -Revisar  y actualizar los programas de educación permanente según corresponda</t>
  </si>
  <si>
    <t>No contar con los recursos tecnológicos (Equipos) que se pudieran requerir en las actualizaciones</t>
  </si>
  <si>
    <t>Incoporar softwares de simulación  gratuito y actual para garantizar el desarrollo de la docencia con las herramientas alternativas y disponibles en el mercado.</t>
  </si>
  <si>
    <t>Enero</t>
  </si>
  <si>
    <t xml:space="preserve">Realizar campañas de sensibilización con los estudiantes para que se adapten a esta metodología. </t>
  </si>
  <si>
    <t>Annual</t>
  </si>
  <si>
    <t>No contar con los recursos tecnológicos (Equipos, espacios.) que se pudieran requerir para las capacitaciones</t>
  </si>
  <si>
    <t>Utilizar recursos de software abiertos y gratuitos. Analizar la posibilidad de lanzar esa oferta virtual, semipresencial o en espacios de otros centros</t>
  </si>
  <si>
    <t>ITLA security Fest 2020</t>
  </si>
  <si>
    <t>Feria organizadad de manera exitosa</t>
  </si>
  <si>
    <t>En el marco de la feria organizar presentaciones alusivas a la seguridad</t>
  </si>
  <si>
    <t>Octubre</t>
  </si>
  <si>
    <t>Coordinar oportunamente las tareas para garatizar el éxito de la actividad</t>
  </si>
  <si>
    <t>Participación en concursos nacionales o internacionales</t>
  </si>
  <si>
    <t>Posicionamineto de los  primeros 3 lugares en la competencia</t>
  </si>
  <si>
    <t>Obtener reconocimiento de los 3 primeros lugares</t>
  </si>
  <si>
    <t>Solicitar apoyo a los docentes para que motiven a los estudiantes a participar en esta competencia</t>
  </si>
  <si>
    <t>Diciembre 2019</t>
  </si>
  <si>
    <t>Jornadas de motivación con los docentes y estudiantes para garantizar el enfoque de ocupar los 3 primeros lugares</t>
  </si>
  <si>
    <t>Aprobación  Reforma Seguridad Informática</t>
  </si>
  <si>
    <t>Reforma lista para ser implementada</t>
  </si>
  <si>
    <t xml:space="preserve"> Plan de estudio 100% actualizado</t>
  </si>
  <si>
    <t>Actualizar plan con la colaboración de los docentes de seguridad.</t>
  </si>
  <si>
    <t>Retrasos de parte de MESCYT</t>
  </si>
  <si>
    <t>Iniciar los trabajos con suficiente tiempo</t>
  </si>
  <si>
    <t>Entrega de propuesta de Carrera Computación Forense</t>
  </si>
  <si>
    <t>Plan de carrera completado</t>
  </si>
  <si>
    <t>Plan de estudio de carrera aprobada por MESCYT</t>
  </si>
  <si>
    <t>Elaborar plan de carrera tomando en cuenta las tendencias del mercado. Contar con un asesor en la materia</t>
  </si>
  <si>
    <t xml:space="preserve">Apoyo en la implementación de la Evaluación Quinquenal </t>
  </si>
  <si>
    <t xml:space="preserve">Evaluación Quinquenal realizada </t>
  </si>
  <si>
    <t>Realizar evaluación de manera exitosa</t>
  </si>
  <si>
    <t>Cumplir con las asignaciones de la vicerrectoría académica</t>
  </si>
  <si>
    <t>Carga de trabajo excesiva</t>
  </si>
  <si>
    <t>Planificarme para Dar prioridad a este proyecto</t>
  </si>
  <si>
    <t>Apoyo al proyecto de acreditación ABET</t>
  </si>
  <si>
    <t>Self Study Report  completo</t>
  </si>
  <si>
    <t>Completar todos lopuntos del Self Study Report y colectar las evidencias de lugar</t>
  </si>
  <si>
    <t>julio 2020</t>
  </si>
  <si>
    <t>No tener la aprobación de Abet para proceder con esta meta</t>
  </si>
  <si>
    <t>Trabajar con el Rediness Review 2019</t>
  </si>
  <si>
    <t>Ciencias Básicas y Humanidades</t>
  </si>
  <si>
    <t>Fortalecimiento  de las competencias docentes</t>
  </si>
  <si>
    <t xml:space="preserve">Al menos una capacitación </t>
  </si>
  <si>
    <t xml:space="preserve">Solicitar a recursos humanos las necesidades de capacitación detectadas. </t>
  </si>
  <si>
    <t>Realizar el levantamiento con tiempo suficiente de anticipación</t>
  </si>
  <si>
    <t>Identificar pertinencia de las materias</t>
  </si>
  <si>
    <t>Sensibilizar a los estudiantes para que se adapten a esta metodología. Solicitar las aulas con tiempo de anticipación suficiente al DTE.</t>
  </si>
  <si>
    <t>Celebración de la patria</t>
  </si>
  <si>
    <t>Conferencia realizada de manera exitosa</t>
  </si>
  <si>
    <t>Programación de actividades, presentaciones y/ conferencias alusivas al mes de la patria</t>
  </si>
  <si>
    <t>21 de febrero</t>
  </si>
  <si>
    <t>Gestionar la aprobación del presuesto destinado a la actividad.</t>
  </si>
  <si>
    <t>Celebración de la semana de la Ética</t>
  </si>
  <si>
    <t>Impactar de manera ética a los estudiantes y empleados ddel ITLA</t>
  </si>
  <si>
    <t>Presentación de proyectos con repercusión moral</t>
  </si>
  <si>
    <t>30 de marzo al 2 de abril</t>
  </si>
  <si>
    <t>Jornada - Científica</t>
  </si>
  <si>
    <t xml:space="preserve">Cantidad de conferencias y/o proyectos a presentar </t>
  </si>
  <si>
    <t xml:space="preserve">Dinamizar la academia con proyectos </t>
  </si>
  <si>
    <t>Presentación de proyectos científico-cultural</t>
  </si>
  <si>
    <t>2-5 de noviembre</t>
  </si>
  <si>
    <t xml:space="preserve"> Educación Permanente</t>
  </si>
  <si>
    <t>Incremento de  la satisfacción de estudiantes Educación Permanente y Corporativos</t>
  </si>
  <si>
    <t>% de satisfacción de los clientes corporativos y estudiantes</t>
  </si>
  <si>
    <t>Aumentar la satisfacción de los clientes de EP</t>
  </si>
  <si>
    <t>Incumplimiento de la meta de satisfacción</t>
  </si>
  <si>
    <t>Monitorear en combinación con el Docente la ejecución de la docencia y la satisfacción</t>
  </si>
  <si>
    <t>Incremento de inscritos</t>
  </si>
  <si>
    <t>% de aumento de los inscritos</t>
  </si>
  <si>
    <t>Ejecutar  Plan de ventas y comunicaciones</t>
  </si>
  <si>
    <t xml:space="preserve">Presupuesto de publicidad limitado para el Plan de Marketing </t>
  </si>
  <si>
    <t>Solicitar que la creación de publicidad sea orientada en combinación con Educación Superior</t>
  </si>
  <si>
    <t xml:space="preserve">Incremento de  ingresos por recursos propios </t>
  </si>
  <si>
    <t>T-1 1,251 / T-2 1,513 / T-3 1,831 / T-4 2,216</t>
  </si>
  <si>
    <t>Incrementar los inscritos de Educación Permanente</t>
  </si>
  <si>
    <t xml:space="preserve">Falta de disponibilidad de aulas  y docentespara la oferta académica planificada </t>
  </si>
  <si>
    <t>Proyectar las contrataciones de forma anticipada y garantizar la contratación de forma oportuna.</t>
  </si>
  <si>
    <t>6, 811 Inscritos - ver referencia proyección de aumento de matricula, contribución de un 22% a la meta global de 10K</t>
  </si>
  <si>
    <t xml:space="preserve">incremento de  ingresos por recursos propios </t>
  </si>
  <si>
    <t>% de ejecución de las acciones formativas / cupos completados</t>
  </si>
  <si>
    <t xml:space="preserve">Gestionar y cumplir convenios </t>
  </si>
  <si>
    <t xml:space="preserve">Deserción </t>
  </si>
  <si>
    <t>Hacer planes de mentoría interna con los estudiantes, establecer compromiso, control y seguimiento de la asistencia</t>
  </si>
  <si>
    <t>Educación Permanente</t>
  </si>
  <si>
    <t>% de programas actualizados en el portal web ITLA</t>
  </si>
  <si>
    <t>Actualizar los programas de clases, listas de precios y catálogos</t>
  </si>
  <si>
    <t>Contenido no atractivo para la captación</t>
  </si>
  <si>
    <t>Diseñar contenido orientado a ventas</t>
  </si>
  <si>
    <t>% de empresas captadas</t>
  </si>
  <si>
    <t>Aumentar la captación de empresas</t>
  </si>
  <si>
    <t xml:space="preserve">Presupuesto y pubilicidad limitado para la realización de las visitas. </t>
  </si>
  <si>
    <t>Identificar instituciones que invierten anualmente en formación y visitarlas</t>
  </si>
  <si>
    <t>Lograr 180 empresas</t>
  </si>
  <si>
    <t xml:space="preserve">Acercamiento a empresas e instituciones para ofertar nuestra oferta académica </t>
  </si>
  <si>
    <t xml:space="preserve">Cantidad de empresas e instituciones trabajadas </t>
  </si>
  <si>
    <t xml:space="preserve">Coordinar visitas con actividades motivadoras </t>
  </si>
  <si>
    <t xml:space="preserve">Falta de interés y participación de las empresas e instituciones </t>
  </si>
  <si>
    <t xml:space="preserve">Elaborar una agenda motivadora y agotarla con el Departamento de Mercadeo </t>
  </si>
  <si>
    <t xml:space="preserve">Capacitación internacional </t>
  </si>
  <si>
    <t>Cantidad de programas propuestos / Cantidad de programas aprobados</t>
  </si>
  <si>
    <t xml:space="preserve">Participación exitosa en la capacitación internacional </t>
  </si>
  <si>
    <t xml:space="preserve">Agosto </t>
  </si>
  <si>
    <t>Presupuesto limitado</t>
  </si>
  <si>
    <t>Realizar los procesos con anticipación</t>
  </si>
  <si>
    <t>Presupuesto US$.... Aproximadamente</t>
  </si>
  <si>
    <t xml:space="preserve">Actualización de programas académicos </t>
  </si>
  <si>
    <t xml:space="preserve">Adecuar los programas existentes a las necesidades del mercado laboral </t>
  </si>
  <si>
    <t>Usar softwares de simulación</t>
  </si>
  <si>
    <t xml:space="preserve">Productividad docente </t>
  </si>
  <si>
    <t>Fortalecimiento de Alianzas Estratégicas</t>
  </si>
  <si>
    <t>Cantidad de acuerdos suscritos / Cantidad de acuerdos propuestos</t>
  </si>
  <si>
    <t xml:space="preserve">Verificar con el Deparatamento de Relaciones Internacionales y con el de Extensión sobre los acuerdos vigentes  </t>
  </si>
  <si>
    <t xml:space="preserve">Acercamiento con las instituciones </t>
  </si>
  <si>
    <t>Ausencia de nuevos convenios que generen beneficios</t>
  </si>
  <si>
    <t xml:space="preserve">Gestionar talleres de Cultura y Deportes.  </t>
  </si>
  <si>
    <t>Cantidad de estudiantes/ Cantidad de estudiantes y docentes invitados.</t>
  </si>
  <si>
    <t>Cinco talleres realizados con éxito.</t>
  </si>
  <si>
    <t>Realización de  talleres o charlas sobre las actividades Deportivas y  Culturales en vía de motivar  a los estudiantes a desarrollar sus conocimientos en estas áreas.</t>
  </si>
  <si>
    <t>ENERO</t>
  </si>
  <si>
    <t>Realizar una camapaña motivadora y publicarla a la comunidad Itlasiana</t>
  </si>
  <si>
    <t xml:space="preserve">Programa de fogueo entre el ITLA y otras universidades. </t>
  </si>
  <si>
    <t>Cantidad de actividades deportivas realizadas / Cantidad de actividades deportivas propuestas</t>
  </si>
  <si>
    <t xml:space="preserve">Lograr  que los equipos puedan alcanzar el nivel requerido para los juegos universitarios nacionales venideros y poder conquistar los primeros lugares en dichos juegos. </t>
  </si>
  <si>
    <t>Estructurar un  programa  donde se invite a los diferentes equipos  universitarios a competir.</t>
  </si>
  <si>
    <t>MARZO</t>
  </si>
  <si>
    <t>Falta de interés de los encargado de deportes de las universidades para  realizar fogueo con el  ITLA.</t>
  </si>
  <si>
    <t xml:space="preserve">Tener en el equipo sustituto de los estudiantes que son principales en los juegos, en caso que los principales no asistan a la actividad. </t>
  </si>
  <si>
    <t>Realización de intramuros Deportivos entre los diferentes tecnólogos.</t>
  </si>
  <si>
    <t xml:space="preserve">Motivar  que los estudiantes de los diferentes tecnólogos puedan participar en las diferentes disciplinas deportivas del ITLA. </t>
  </si>
  <si>
    <t xml:space="preserve">Hacer una convocatoria generar a estos juegos de manera que nuestra comunidad estudiantil  esté al tanto de las actividades que se van a realizar en los intramuros por carrera.  </t>
  </si>
  <si>
    <t>ABRIL</t>
  </si>
  <si>
    <t>Participación de los equipos Deportivos del ITLA en los  torneos de la comunidad de la caleta.</t>
  </si>
  <si>
    <t xml:space="preserve">Seguir fortaleciendo las relaciones entre la comunidad de la caleta y el ITLA atraves del Deporte. </t>
  </si>
  <si>
    <t xml:space="preserve">Dar seguimiento de cerca a las actividades que realice la comunidad de la caleta de manera que podamos canalizar las invitaciones a los equipos Deportivos del ITLA.  </t>
  </si>
  <si>
    <t xml:space="preserve">MAYO </t>
  </si>
  <si>
    <t>Falta de interés de los encargado de los torneo  de la comunidad de la caleta para que los equipos del  ITLA participen.</t>
  </si>
  <si>
    <t>Copa Universitaria de Futbol Sala del Banco Popular</t>
  </si>
  <si>
    <t>Cantidad de reconociminetos obtenidos</t>
  </si>
  <si>
    <t xml:space="preserve">Lograr estar entre los primeros lugares de los juegos Universitarios. </t>
  </si>
  <si>
    <t>Llevar  una delegación de atletas de alto rendimiento en la modalidad de futbol Sala y de esta manera poder lograr estar en los primero 5 lugares.</t>
  </si>
  <si>
    <t>JUNIO</t>
  </si>
  <si>
    <t>Tener equipo suficientemente grande para sustituir los estudiantes que no vayan, aunque esten inscritos.</t>
  </si>
  <si>
    <t>Copa Universitaria de Voleibol  del Banco Popular.</t>
  </si>
  <si>
    <t>Llevar  una delegación de atletas de alto rendimiento en la modalidad de Voleibol  y de esta manera poder lograr estar en los primero 5 lugares.</t>
  </si>
  <si>
    <t>JULIO</t>
  </si>
  <si>
    <t xml:space="preserve">Exhibición de los deporte de combate de la universidad en el ITLA.  </t>
  </si>
  <si>
    <t>Motivar  que los estudiantes de los diferentes tecnólogos y la comunidad itlasiana  puedan conocer las diferentes artes marciales que se realizan en el ITLA.</t>
  </si>
  <si>
    <t xml:space="preserve">Realizar una convocatoria general a toda la comunidad estudiantil para que participen en la primera exhibición de los deportes de combate de ITLA. </t>
  </si>
  <si>
    <t xml:space="preserve">AGOSTO. </t>
  </si>
  <si>
    <t xml:space="preserve">ITLA TALENT SHOW. </t>
  </si>
  <si>
    <t xml:space="preserve">Lograr que los estudiantes puedan integrarse en las actividades culturales de nuestra institución o casa de estudio.  </t>
  </si>
  <si>
    <t xml:space="preserve">Crear una campaña promocionar  de esta actividad por las redes sociales y por toda la comunidad Itlasiana. </t>
  </si>
  <si>
    <t xml:space="preserve">SEPTIEMBRE. </t>
  </si>
  <si>
    <t xml:space="preserve">Juegos universitarios del Ministerio de Deporte y Recreación.  </t>
  </si>
  <si>
    <t xml:space="preserve">Lograr reconocimientos entre las universidades nacionales que participan en los juegos Universitarios.  </t>
  </si>
  <si>
    <t xml:space="preserve">Llevar  una delegación de atletas de alto rendimiento en las diferentes disciplinas. </t>
  </si>
  <si>
    <t xml:space="preserve">OCTUBRE </t>
  </si>
  <si>
    <t>Los estudiantes que estaban inscritos no asisten en la actividad.</t>
  </si>
  <si>
    <t>Copa natación de la PUCMM</t>
  </si>
  <si>
    <t>Llevar  una delegación de atletas de alto rendimiento en la modalidad de Natacion  y de esta manera poder lograr estar en los primero 5 lugares.</t>
  </si>
  <si>
    <t>NOVIEMBRE</t>
  </si>
  <si>
    <t xml:space="preserve">Semana Deportiva ITLA y Cultural. </t>
  </si>
  <si>
    <t>Cantidad de estudiantes asistentes/ Cantidad de estudiantes invitados</t>
  </si>
  <si>
    <t>Fomentar los principios de los juegos que son tradicionales en la comunidad itlasiana.</t>
  </si>
  <si>
    <t>Realizar competencias entre los diferentes tecnólogo en la semana deportiva.</t>
  </si>
  <si>
    <t xml:space="preserve">DICIEMBRE </t>
  </si>
  <si>
    <t>Los estudiantes que estaban inscritos en los equipos no asisten a la  actividad.</t>
  </si>
  <si>
    <t>Comunicaciones</t>
  </si>
  <si>
    <t>Posicionamiento Marca ITLA</t>
  </si>
  <si>
    <t>90% de favoravilidad Informe  DIAPE</t>
  </si>
  <si>
    <t xml:space="preserve">Presencia Favorable de la marca en un 90%  en el informe de la DIAPE  </t>
  </si>
  <si>
    <t xml:space="preserve">Crear campañas de promoción de la marca. </t>
  </si>
  <si>
    <t xml:space="preserve">Falta de disponibilidad de recursos para realizar las campañas programadas </t>
  </si>
  <si>
    <t>Planificar con el tiempo adecuado el proceso de compra requerido para lograr dicha actividad.</t>
  </si>
  <si>
    <t>Actualmente la favorabilidad de la marca está en un 90% promedio.</t>
  </si>
  <si>
    <t>Crear contenido y coordinar difusión en medios de las actividades institucionales relevantes</t>
  </si>
  <si>
    <t xml:space="preserve">Falta de tiempo para la creación del contenido. </t>
  </si>
  <si>
    <t>Crear el contenido con tiempo de antelación para evitar el cúmulo de tareas.</t>
  </si>
  <si>
    <t xml:space="preserve"> Crear campañas de promoción de los proyectos institucionales. </t>
  </si>
  <si>
    <t xml:space="preserve">Comunicar Alianzas estratégicas, Centros ITLA, </t>
  </si>
  <si>
    <t>Falta de contenido oportuno para comunicar.</t>
  </si>
  <si>
    <t>Gestionar el contenido con las áreas que lo producen.</t>
  </si>
  <si>
    <t xml:space="preserve"> Programar media tours para promocioar los temas de interés.</t>
  </si>
  <si>
    <t>Falta de disponibilidad del talento que irá a los programas.</t>
  </si>
  <si>
    <t>Coordinar con tiempo de antelación y agendar la participación en fecha de disponibilidad.</t>
  </si>
  <si>
    <t>95% de conocimiento de la marca</t>
  </si>
  <si>
    <t>Estudio realizado.</t>
  </si>
  <si>
    <t>Cotizar con distintos proveedores. Realizar el brief. Realizar el proceso de compra.</t>
  </si>
  <si>
    <t>Falta de aprobación de presupuesto para ejecutar la tarea.</t>
  </si>
  <si>
    <t>Planificación oportuna.</t>
  </si>
  <si>
    <t>Para esta actividad no tenemos línea base.</t>
  </si>
  <si>
    <t>Aumento de la visibilidad e influencia en medios digitales</t>
  </si>
  <si>
    <t xml:space="preserve">Analítica web. Aumento de  visitas. </t>
  </si>
  <si>
    <t>74,566 nuevo usuarios</t>
  </si>
  <si>
    <t xml:space="preserve">Mantener la actualización diaria de contenido digital. </t>
  </si>
  <si>
    <t>Falta de planificación, seguimiento y monitoreo de las actividades institucionales</t>
  </si>
  <si>
    <t>Coordinación oportuna con el departamento responsable.</t>
  </si>
  <si>
    <t xml:space="preserve">Analítica web. Aumento de visitas. </t>
  </si>
  <si>
    <t xml:space="preserve">Promoción de actividades institucionales, oferta académica. </t>
  </si>
  <si>
    <t>Entrega a tiempo de la oferta académica.</t>
  </si>
  <si>
    <t xml:space="preserve">Solicitud y seguimiento oportuno con las áreas que suministran la información. </t>
  </si>
  <si>
    <t>Gestionar la publicidad digital (pautas)</t>
  </si>
  <si>
    <t xml:space="preserve">Burocracia de los procesos administrativos  para realizar pago de publicidad digital. </t>
  </si>
  <si>
    <t>Realizar los procesos con tiempo de antelación para poder mitigar cualquier eventualidad.</t>
  </si>
  <si>
    <t xml:space="preserve">Plan de Comunicación Interna y Externa </t>
  </si>
  <si>
    <t>Boletines y mailing enviados</t>
  </si>
  <si>
    <t>Mantener informada a la comunidad ITLA.</t>
  </si>
  <si>
    <t>Mantener informada a toda la comunidad ITLA sobre los temas y noticias más importantes de la institución.</t>
  </si>
  <si>
    <t>Falta de información oportuna y efectiva</t>
  </si>
  <si>
    <t>Planificación y seguimiento a las áreas involucradas.</t>
  </si>
  <si>
    <t>90% en encuesta de satisfacción</t>
  </si>
  <si>
    <t>Lograr el 90% de satisfacción.</t>
  </si>
  <si>
    <t xml:space="preserve">Dar apoyo a los eventos internos y externos institucionales. Coordinar cobertura audiovisual. Producir la comunicación de la actividad. Difundir el mensaje. </t>
  </si>
  <si>
    <t xml:space="preserve">Falta de ejecución oportuna en las acciones que hacen posible las actividades. </t>
  </si>
  <si>
    <t xml:space="preserve">Planificación  y procesos de compra en el tiempo requerido. Gestión de presupuesto. </t>
  </si>
  <si>
    <t xml:space="preserve">Hay actividades no programadas que surgen de improviso. Deberíamos contar con un presupuesto para estos casos. </t>
  </si>
  <si>
    <t xml:space="preserve"> Boletín institucional </t>
  </si>
  <si>
    <t xml:space="preserve">Indice de lectoría de los boletines </t>
  </si>
  <si>
    <t>Boletines enviados</t>
  </si>
  <si>
    <t>Recopilación de información. Redacción de las noticias. Creación del boletín. Aprobración y difusión.</t>
  </si>
  <si>
    <t>Falta de planificación para el levantamiento de la información</t>
  </si>
  <si>
    <t>Coordinar con el equipo de protocolo para que se aplique la encuesta horas antes de finalziar el evento de manera que podamos hacer el levantamiento de la información.</t>
  </si>
  <si>
    <t xml:space="preserve"> Memoria Institucional ITLA 2019</t>
  </si>
  <si>
    <t>Realización del proyecto</t>
  </si>
  <si>
    <t>Memorias realizadas.</t>
  </si>
  <si>
    <t>Solicitud de informaciónes y evidencias.</t>
  </si>
  <si>
    <t>Noviembre 2019</t>
  </si>
  <si>
    <t>Retraso en la entrega de documentación por parte de los involucrados.</t>
  </si>
  <si>
    <t xml:space="preserve"> Memoria Institucional ITLA 2020</t>
  </si>
  <si>
    <t xml:space="preserve">Consolidación de documentación. </t>
  </si>
  <si>
    <t>Tardanza en la entrega de la información.</t>
  </si>
  <si>
    <t>Solicitud con tiempo y seguimiento a los encargados de suministrar la infromación.</t>
  </si>
  <si>
    <t xml:space="preserve"> Memoria Institucional ITLA 2021</t>
  </si>
  <si>
    <t>Redacción y edición del documento.</t>
  </si>
  <si>
    <t>Falta de tiempo para la redacción.</t>
  </si>
  <si>
    <t>Planificación y distribución organziada de tareas para dedicarle el tiempo que amerita la redacción.</t>
  </si>
  <si>
    <t xml:space="preserve"> Memoria Institucional ITLA 2022</t>
  </si>
  <si>
    <t xml:space="preserve">  Entrega y publicación.</t>
  </si>
  <si>
    <t>Retraso en la redacción.</t>
  </si>
  <si>
    <t>Terminar con tiempo el contenido para poder publicado en la fecha requerida.</t>
  </si>
  <si>
    <t xml:space="preserve">Actualización Medios de Promoción </t>
  </si>
  <si>
    <t>Medios de promociones impresos.</t>
  </si>
  <si>
    <t>Solicitar resideño de materiales promocionales. Realizar solicitud de compra. Distribuir el nuevo material en las actividades correspondientes.</t>
  </si>
  <si>
    <t>Retraso en los procesos.</t>
  </si>
  <si>
    <t>Solicitud con tiempo.</t>
  </si>
  <si>
    <t>DTE</t>
  </si>
  <si>
    <t>Actualización plataforma virtual</t>
  </si>
  <si>
    <t xml:space="preserve"> Plataforma virtual actualizada</t>
  </si>
  <si>
    <t>85% Satisfacción de usuarios</t>
  </si>
  <si>
    <t>Migrar plataforma</t>
  </si>
  <si>
    <t>Carencia de personal con las competencias necesarias para realizar la migración.</t>
  </si>
  <si>
    <t>Solicitar la contratación al personal faltante y dotar al personal de las competencias necesarias para que pueda actualizar el ITLA Campus Virtual.</t>
  </si>
  <si>
    <t>Implementación de plataforma de venta de cursos en línea</t>
  </si>
  <si>
    <t>Plataforma en uso</t>
  </si>
  <si>
    <t>5 cursos montados en la misma. La plataforma debe permitir pago en línea.</t>
  </si>
  <si>
    <t>Plataforma implementada.</t>
  </si>
  <si>
    <t xml:space="preserve"> Docentes Formados en el Uso de las TICs</t>
  </si>
  <si>
    <t>Cantidad de docentes capacitados / Total de docentes</t>
  </si>
  <si>
    <t>20%  de los docentes capacitados</t>
  </si>
  <si>
    <t>Coordinar acciones formativas orientadas al uso de las TICS</t>
  </si>
  <si>
    <t>Cuatrimetral</t>
  </si>
  <si>
    <t xml:space="preserve">Falta de interés y apoyo de de los profesores del ITLA para recibir el taller </t>
  </si>
  <si>
    <t>Solicitar a RRHH y a los encargados la selección de los profesores por cuatrimestre que realizarán dicho taller.</t>
  </si>
  <si>
    <t>Cantidad de nuevos inscritos</t>
  </si>
  <si>
    <t>T1 (300); T2 (420); T3 (587)</t>
  </si>
  <si>
    <t>Coordinar acciones formativas virtuales</t>
  </si>
  <si>
    <t>Incumplimiento de las meta</t>
  </si>
  <si>
    <t xml:space="preserve">Realizar convocatorias y llamadas a instituciones pertinentes </t>
  </si>
  <si>
    <t>Virtualización de cursos cortos</t>
  </si>
  <si>
    <t xml:space="preserve">Cantidad de cursos virtualizados / </t>
  </si>
  <si>
    <t>2 cursos virtuales</t>
  </si>
  <si>
    <t xml:space="preserve">Gestionar propuesta de programas académicos. </t>
  </si>
  <si>
    <t>Falta de apoyo de los encargados y docentes para preparar los contenidos de los cursos. Falta de interes del publico en los programas ofertados.</t>
  </si>
  <si>
    <t xml:space="preserve">Crear un comité para analizar cuales programas serian más exitosos si se ofrecen virtuales o semipresenciales. </t>
  </si>
  <si>
    <t>TIC's</t>
  </si>
  <si>
    <t>Actualización y adquisición  de nuevos equipos y software</t>
  </si>
  <si>
    <t>Cantidad de equipos en laboratorios actualizados y en areas administrativas</t>
  </si>
  <si>
    <t>Implementacion de nuevas tecnologias, innovacion en laboratorios y actualizar equipos de areas administrativas y Data Center</t>
  </si>
  <si>
    <t>Hacer orden de compras para licitar software y equipos informaticos</t>
  </si>
  <si>
    <t>No poder lanzar 2 procesos de compras al año</t>
  </si>
  <si>
    <t>Dividir las órdendes de compras</t>
  </si>
  <si>
    <t>Actualización de computadoras en el area administrativa</t>
  </si>
  <si>
    <t>Cantidad de equipos actualizados en areas administrativas y mejorar servicio al cliente</t>
  </si>
  <si>
    <t>Actualizar el 80% de los equipos informaticos de empleados administrativos</t>
  </si>
  <si>
    <t>Hacer orden de compras</t>
  </si>
  <si>
    <t>Aumento de la capacidad del internet (de acorde a la cantidad de estudiantes admitidos)</t>
  </si>
  <si>
    <t xml:space="preserve">Mejorar velocidad y cobertura del internet </t>
  </si>
  <si>
    <t>Orden de compras servicio internet</t>
  </si>
  <si>
    <t>No poder lanzar el proceso a tiempo y que sea aprobado</t>
  </si>
  <si>
    <t>Software Factory</t>
  </si>
  <si>
    <t>Adquisición de Nuevo Software Acádemico y/o realizar Upgrade de Orbi</t>
  </si>
  <si>
    <t>% de Satisfaccion de los usuarios de Software acádemico / ORBI</t>
  </si>
  <si>
    <t>un 90% de satisfaccion en los servicios de ORBI</t>
  </si>
  <si>
    <t>Comprar Software Nuevo o Mejorar Orbi</t>
  </si>
  <si>
    <t xml:space="preserve">
Mejorar el posicionamiento de Rankings </t>
  </si>
  <si>
    <t>Ranking Optic</t>
  </si>
  <si>
    <t>Ocupar las 3 primeras posiciones</t>
  </si>
  <si>
    <t>Establecer un plan y acciones  de mejoras para mejorar el posicionameinto</t>
  </si>
  <si>
    <t>Falta de cumplimiento de las normativas a tiempo, Falta de personal de seguridad informatica y falta de equidad de genero en el área TIC</t>
  </si>
  <si>
    <t>Establecer un plan de accion dependiendo donde tenemos la oportunidad de mejora y estar al dia con las Normaticas de Optic</t>
  </si>
  <si>
    <t>Colaboración en convenios que necesiten desarrollo del software factory</t>
  </si>
  <si>
    <t>Desarrollo de aplicaciones o colaboraciones</t>
  </si>
  <si>
    <t>Cantidad  de convenios suscritos / Cantidad de convenios desarrollados</t>
  </si>
  <si>
    <t>Desarrollo y colaboración en las especificaciones establecidas en el convenio</t>
  </si>
  <si>
    <t>Falta de personal para colaborar y desarrollar las necesidades estipuladas en los convenios</t>
  </si>
  <si>
    <t>Adquisicion equipos para Politecnico ITLA, Data Center, Internet, Pantallas</t>
  </si>
  <si>
    <t>Satisfacción usuarios Politecnico</t>
  </si>
  <si>
    <t>Nivel de satisfaccion de un 90% de los estudiantes del politecnico</t>
  </si>
  <si>
    <t>Hacer levantamiento de equipos y lanzar Licitacion informatica para Politecnico</t>
  </si>
  <si>
    <t>No poder lanzar el proceso de compras o alguna dificiltad con el mismo</t>
  </si>
  <si>
    <t>ITLA Mechatronics Fair 2020</t>
  </si>
  <si>
    <r>
      <t xml:space="preserve">Apoyar con la implementación de la </t>
    </r>
    <r>
      <rPr>
        <b/>
        <sz val="11"/>
        <rFont val="Calibri"/>
        <family val="2"/>
        <scheme val="minor"/>
      </rPr>
      <t xml:space="preserve">Evaluación Quinquenal </t>
    </r>
  </si>
  <si>
    <t>Un  capacitación  cada cuatrimestre</t>
  </si>
  <si>
    <t xml:space="preserve">Número de programas académicos
actualizados/ </t>
  </si>
  <si>
    <t>CE Mecatrónica</t>
  </si>
  <si>
    <t>CE Redes y Seguridad Informática</t>
  </si>
  <si>
    <t>Agosto</t>
  </si>
  <si>
    <t>Compras</t>
  </si>
  <si>
    <t>Monitoreo del Uso del Sistema Nacional de Contrataciones Públicas</t>
  </si>
  <si>
    <t>Número de transacciones solicitadas / Número de trasacciones proccesadas y cargadas en el transaccional</t>
  </si>
  <si>
    <t xml:space="preserve">Cumplir con el proceso de planificación establecido en la normativa vigente para el año </t>
  </si>
  <si>
    <t>Planificación de compras</t>
  </si>
  <si>
    <t>31 DE ENERO 2020</t>
  </si>
  <si>
    <t>Cúmulo de Procesos de Compras a ejecutar, y que el sistema del Portal Transaccional presente inconvenientes a la hora de cargar todas las transacciones.</t>
  </si>
  <si>
    <t>Trabajar inmediatamente la carga del PACC en el Portal Transaccional en cuanto tengamos la información de las Unidades Requirientes</t>
  </si>
  <si>
    <t>Cantidad de contrataciones solicitadas / Cantidad de contrataciones procesadas</t>
  </si>
  <si>
    <t>Que los procesos de compras y contrataciones sean publicados en el portal transaccional.</t>
  </si>
  <si>
    <t>Publicación de procesos</t>
  </si>
  <si>
    <t>TRIMESTRAL</t>
  </si>
  <si>
    <t>No se admite otro sistema para publicar los procesos de compras</t>
  </si>
  <si>
    <t>Todos los procesos son publicados en el portal transaccional.</t>
  </si>
  <si>
    <t>Lograr que las contrataciones sean gestionadas completamente en el Portal, agotando cada fase en las fechas establecidas en los cronogramas de los procesos</t>
  </si>
  <si>
    <t>Gestión de procesos</t>
  </si>
  <si>
    <t>Que el portal presente inconvenientes que impidan la ejecución a tiempo de las tareas.</t>
  </si>
  <si>
    <t>Gestionar un mejor manejo del tiempo</t>
  </si>
  <si>
    <t xml:space="preserve">Cantidad de contratos solicitados / Cantidad de contratos actualizados </t>
  </si>
  <si>
    <t>Que los contratos se encuentren con el estado actualizado, con sus planes de entrega registrados y que son concluidos y/o cerrados, en las fechas establecidas en el contrato, orden de compra y orden de servicio.</t>
  </si>
  <si>
    <t>Administración de  contratos</t>
  </si>
  <si>
    <t>% cumplimiento de la cuota</t>
  </si>
  <si>
    <t>Que se cumpla con las cuotas de compras a Mipymes y Mipymes lideradas por mujeres, establecidas en la normativa de compras y del sector.</t>
  </si>
  <si>
    <t>Compras a Mipymes y Mujeres</t>
  </si>
  <si>
    <t>Ausencia de propuestas de compras para garantizar la participar  de Mypes</t>
  </si>
  <si>
    <t>Establecer en el  PACC compras a Mipymes cada trimestre</t>
  </si>
  <si>
    <t>Plan Anual de Compra y Contrataciones (PACC), correspondiente al año 2020, Elaborado</t>
  </si>
  <si>
    <t>PACC 2020 Aprobado</t>
  </si>
  <si>
    <t>Cumplir con el Art. 38, Párrafo I, de la Ley 340-06 Sobre Compras y Contrataciones del Estado, que establece: “Las entidades comprendidas en el ámbito de la presente ley están obligadas a elaborar planes y programas anuales de contratación de obras públicas y concesiones.”…</t>
  </si>
  <si>
    <t>Elaboración del PACC 2020</t>
  </si>
  <si>
    <t>Sept. 2019</t>
  </si>
  <si>
    <t>No contar con la información a tiempo de las necesidades de las Unidades Requirentes</t>
  </si>
  <si>
    <t>Gestionar la información a tiempo.</t>
  </si>
  <si>
    <t>Monitoreo de la ejecución de los procesos de compras</t>
  </si>
  <si>
    <t>Cantidad de Procesos Adjudicados</t>
  </si>
  <si>
    <t>Recibir el bien o servicio en el tiempo previsto</t>
  </si>
  <si>
    <t>Ejecución de los Procesos de Compas</t>
  </si>
  <si>
    <t>Que el proceso sea declarado desierto, que no participen una cantidad considerable de proveedores, inconvenientes en el portal transaccional</t>
  </si>
  <si>
    <t>Trabajar los procesos a tiempo a los fines poder percatarnos a tiempo de la situación e invitar a mas proveedores</t>
  </si>
  <si>
    <t>CE  Ciencias de los datos</t>
  </si>
  <si>
    <t xml:space="preserve">CE Multimedia </t>
  </si>
  <si>
    <t xml:space="preserve"> Cocurriculares</t>
  </si>
  <si>
    <t>Biblioteca</t>
  </si>
  <si>
    <t>Incremento de las bibliografías de libros físicos</t>
  </si>
  <si>
    <t>% de satisfacción  de los profesores, estudiantes.</t>
  </si>
  <si>
    <t xml:space="preserve">89 % Satisfacción de los servicios de Biblioteca </t>
  </si>
  <si>
    <t xml:space="preserve">Agotar proceso de solicitud </t>
  </si>
  <si>
    <t>13/12/2020</t>
  </si>
  <si>
    <t>Solicitar a tiempo</t>
  </si>
  <si>
    <t xml:space="preserve">Suscripción de recursos electrónicos </t>
  </si>
  <si>
    <t>% de satisfacción  de los estudiantes y administrativos</t>
  </si>
  <si>
    <t xml:space="preserve">80 %  Satisfacción de los servicios de Biblioteca </t>
  </si>
  <si>
    <t>Suscripción de base de datos</t>
  </si>
  <si>
    <t>Solicitar con anticipación la suscripción.</t>
  </si>
  <si>
    <t>Realizar actividades que promuevan el uso de la biblioteca y sus recursos.</t>
  </si>
  <si>
    <t>% de satisfacción  de los usuarios.</t>
  </si>
  <si>
    <t xml:space="preserve">90%  Satisfacción de los servicios de Biblioteca </t>
  </si>
  <si>
    <r>
      <t xml:space="preserve">Flayer, boletines, redes sociales, </t>
    </r>
    <r>
      <rPr>
        <sz val="11"/>
        <rFont val="Calibri"/>
        <family val="2"/>
        <scheme val="minor"/>
      </rPr>
      <t>artes impresas, talleres y conferencia</t>
    </r>
    <r>
      <rPr>
        <sz val="11"/>
        <color theme="1"/>
        <rFont val="Calibri"/>
        <family val="2"/>
        <scheme val="minor"/>
      </rPr>
      <t xml:space="preserve">s. </t>
    </r>
  </si>
  <si>
    <t>Tardanza en el proceso</t>
  </si>
  <si>
    <t>Solicitar a tiempo a Content Factory  y a Compras lo requerido.</t>
  </si>
  <si>
    <t>Capacitaciones en bibliotecologia</t>
  </si>
  <si>
    <t xml:space="preserve">Agotar proceso </t>
  </si>
  <si>
    <t>13/11/2020</t>
  </si>
  <si>
    <t>Promover y difusión de las actividadaes a través de correo y banner institucional.</t>
  </si>
  <si>
    <t>Participar en congresos nacionales e internacionales</t>
  </si>
  <si>
    <t>Agotar proceso de compras</t>
  </si>
  <si>
    <t>30/11/2020</t>
  </si>
  <si>
    <t>Solicitar a tiempo.</t>
  </si>
  <si>
    <t xml:space="preserve">Gestionar acuerdos con organizmos nacionales e internacionales que aporten al préstigio de la institución </t>
  </si>
  <si>
    <t>Disponer de la ejecución en el tiempo oportuno</t>
  </si>
  <si>
    <t xml:space="preserve">Concurso de lectura </t>
  </si>
  <si>
    <t>30/9/2020</t>
  </si>
  <si>
    <t xml:space="preserve">Acuerdos con bibliotecas nacionales e internacionales </t>
  </si>
  <si>
    <t>Este es un objetivo permanente.</t>
  </si>
  <si>
    <t xml:space="preserve">Apoyo de restructuración física de la biblioteca </t>
  </si>
  <si>
    <t>28/02/2020</t>
  </si>
  <si>
    <t>Incremento de usuarios en biblioteca</t>
  </si>
  <si>
    <t>Disponer de espacios, documentos actualizados, recursos electrónicos.</t>
  </si>
  <si>
    <t>Tardanza en la reestructuración de espacio y adquisicion de documentos.</t>
  </si>
  <si>
    <t>Disponer de la ampliación y reestructuración física de la Unidad.</t>
  </si>
  <si>
    <t>Disponer con la ampliación física y estructural para poder tener más espacios, mobiliarios, equipos técnologicos, personal del área, donde podremos recibir más estudiantes, profesores, personal administrativos y usuarios en general. Gracias.</t>
  </si>
  <si>
    <t xml:space="preserve">Vicerrectoría Académica </t>
  </si>
  <si>
    <t xml:space="preserve">Creación de nuevas carrreras para Educación Superior </t>
  </si>
  <si>
    <t xml:space="preserve">No. nuevas carreras  </t>
  </si>
  <si>
    <t>3 nuevos tecnólogos</t>
  </si>
  <si>
    <t>Crear nuevos tecnólogos en las área de: Inteligencia Artificial, Mecatrónica y Multimedia y presentarla al Consejo Académico</t>
  </si>
  <si>
    <t xml:space="preserve">15 diciembre </t>
  </si>
  <si>
    <t xml:space="preserve">Falta de disponibilidad de tiempo para la creación del contenido. </t>
  </si>
  <si>
    <t xml:space="preserve">Establecer una programación que permita el logro de los tiempos </t>
  </si>
  <si>
    <t>Participación  en concursos orientados al emprendimiento</t>
  </si>
  <si>
    <t xml:space="preserve">No. premios obtenidos </t>
  </si>
  <si>
    <t xml:space="preserve">3 premios obtenidos </t>
  </si>
  <si>
    <t xml:space="preserve">Participar en competencias nacionales e internacionales orientadas a nuestro campo de acción. </t>
  </si>
  <si>
    <t>Falta de tiempo de preparación de equipo</t>
  </si>
  <si>
    <t xml:space="preserve">Programación de los procesos </t>
  </si>
  <si>
    <t xml:space="preserve">Creación de innovaciones para Educación Permanente </t>
  </si>
  <si>
    <t>No. de nuevas capacitaciones</t>
  </si>
  <si>
    <t xml:space="preserve">10 nuevas capacitaciones </t>
  </si>
  <si>
    <t xml:space="preserve">Gestionar la creación de nuevas capacitaciones en las diferentes áreas de ocupación </t>
  </si>
  <si>
    <t>No contar con los recursos tecnológicos (Equipos) y humanos que se pudieran requerir en las actualizaciones</t>
  </si>
  <si>
    <t xml:space="preserve">Solicitar y dar seguimiento a la requisición del equipo y personal </t>
  </si>
  <si>
    <t xml:space="preserve">Programa de Desarrollo Docente </t>
  </si>
  <si>
    <t xml:space="preserve">No. de docentes capacitados </t>
  </si>
  <si>
    <t xml:space="preserve">Un plan de formación docente implementado </t>
  </si>
  <si>
    <t xml:space="preserve">Gestionar la participación de los docentes en los programas de actualización pedagógica </t>
  </si>
  <si>
    <t>30 de junio 2020</t>
  </si>
  <si>
    <t>Falta de disponibilidad de tiempo de los docentes para participar en las capacitaciones</t>
  </si>
  <si>
    <t xml:space="preserve">Ajustar la carga académica a las necesidades. </t>
  </si>
  <si>
    <t xml:space="preserve">Reforma Curricular </t>
  </si>
  <si>
    <t xml:space="preserve">Nuevas carreras en la oferta de Educación Superior </t>
  </si>
  <si>
    <t>2 programas académicos actualizados (Sonido y Seguridad Informática)</t>
  </si>
  <si>
    <t xml:space="preserve">Presentar al MESCYT el proyecto para aprobación </t>
  </si>
  <si>
    <t>15 de abril 2020</t>
  </si>
  <si>
    <t xml:space="preserve">No tener a tiempo los programas con los criterios establecidos por el MESCYT </t>
  </si>
  <si>
    <t xml:space="preserve">Gestionar la participación y actualización de los programas con el involucramiento requerido para el logro de la meta </t>
  </si>
  <si>
    <t>Gestionar ITLA Emprende 2020</t>
  </si>
  <si>
    <t xml:space="preserve">10 nuevos proyectos de emprendimiento </t>
  </si>
  <si>
    <t xml:space="preserve">Realizar diferentes actividades para motivar la creación de proyectos de emprendimiento </t>
  </si>
  <si>
    <t xml:space="preserve">Crear asignaturas orientadas al emprendimiento </t>
  </si>
  <si>
    <t xml:space="preserve">30 de mayo </t>
  </si>
  <si>
    <t xml:space="preserve">Falta de motivación de los estudiantes para participar </t>
  </si>
  <si>
    <t>Integrar la participación del personal docente en el proceso de motivación</t>
  </si>
  <si>
    <t>Acreditación ABET de los programas de estudios: Desarrollo de Software, Redes de la Información y Mecatrónica</t>
  </si>
  <si>
    <t xml:space="preserve">No. Documentos entregados </t>
  </si>
  <si>
    <t xml:space="preserve">Elaborar el Self study report de los programas: Redes, Software y Mecatrónica </t>
  </si>
  <si>
    <t>Gestionar la elaboración del documento</t>
  </si>
  <si>
    <t>30 de noviembre 2020</t>
  </si>
  <si>
    <t xml:space="preserve">Falta de integración del equipo gestor </t>
  </si>
  <si>
    <t>Motivación e integración del equipo en el proceso</t>
  </si>
  <si>
    <t xml:space="preserve">Fomentar la creación de una cultura emprendimiento </t>
  </si>
  <si>
    <t>Cantidad de proyectos de emprendimiento generados</t>
  </si>
  <si>
    <t xml:space="preserve">cantidad de eventos realizados </t>
  </si>
  <si>
    <t xml:space="preserve">Celebración de la semana global de emprendimiento </t>
  </si>
  <si>
    <t>30 noviembre</t>
  </si>
  <si>
    <t xml:space="preserve">Falta de motivación de los estudiantes </t>
  </si>
  <si>
    <t xml:space="preserve">Integrar a los docentes en la preparación del evento </t>
  </si>
  <si>
    <t xml:space="preserve">Crear nuevos programas académicos 100% virtual </t>
  </si>
  <si>
    <t xml:space="preserve">No. de programas virtuales </t>
  </si>
  <si>
    <t>1 nuevos programas 100% online</t>
  </si>
  <si>
    <t>Gestionar la creación de un programa online para Educación Permanente</t>
  </si>
  <si>
    <t xml:space="preserve">30 septiembre </t>
  </si>
  <si>
    <t xml:space="preserve">Contar con un portal virtual actualizado y con la capacidad necesaria </t>
  </si>
  <si>
    <t xml:space="preserve">Solicitar las mejoras necesarias al sistema </t>
  </si>
  <si>
    <t xml:space="preserve">Productividad Docente al 80% </t>
  </si>
  <si>
    <t xml:space="preserve">% productividad docente </t>
  </si>
  <si>
    <t xml:space="preserve">80% productividad </t>
  </si>
  <si>
    <t xml:space="preserve">Lograr el cumplimiento de la productividad docente. </t>
  </si>
  <si>
    <t xml:space="preserve">Cuatrimetral </t>
  </si>
  <si>
    <t xml:space="preserve">Ausencia de apoyo Centros de Excelencia </t>
  </si>
  <si>
    <t>Motivar el apoyo con la rentabilidad del centro.</t>
  </si>
  <si>
    <t>Ocupación de Espacios 80%</t>
  </si>
  <si>
    <t xml:space="preserve">% ocupación espacios </t>
  </si>
  <si>
    <t xml:space="preserve">80% ocupación </t>
  </si>
  <si>
    <t xml:space="preserve">Lograr la productividad de los espacios para optimización de costos operativos </t>
  </si>
  <si>
    <t>Distorción en la oferta académica</t>
  </si>
  <si>
    <t xml:space="preserve">Optimizar los espacios y tiempos para un mayor provecho de los espacios </t>
  </si>
  <si>
    <t xml:space="preserve">Aumentar la matricula Educación Superior </t>
  </si>
  <si>
    <t xml:space="preserve">No. nuevos inscritos </t>
  </si>
  <si>
    <t>5, 756 inscritos</t>
  </si>
  <si>
    <t xml:space="preserve">Definir un plan de acción orientado al aumento de la matricula </t>
  </si>
  <si>
    <t xml:space="preserve">Falta de motivación de los jóvenes </t>
  </si>
  <si>
    <t xml:space="preserve">Establer acciones que motiven a los jóvenes. </t>
  </si>
  <si>
    <t>5. Proyectar nuestros profesionales a nivel nacional e internacional.</t>
  </si>
  <si>
    <t xml:space="preserve">Elaborar el reglamento de programas virtuales </t>
  </si>
  <si>
    <t xml:space="preserve">No. acuerdos </t>
  </si>
  <si>
    <t xml:space="preserve">Un reglamento de virtualización </t>
  </si>
  <si>
    <t xml:space="preserve">Gestionar la creación y aprobación del documento </t>
  </si>
  <si>
    <t>15 de mayo 2020</t>
  </si>
  <si>
    <t>Contar con el apoyo necario para el diseño curricular de los programas.</t>
  </si>
  <si>
    <t xml:space="preserve">Solicitar el acompañamiento y apoyo necesario con tiempo </t>
  </si>
  <si>
    <t>Una evaluación interna realizada y seguimiento</t>
  </si>
  <si>
    <t>Realizar auto evalución</t>
  </si>
  <si>
    <t xml:space="preserve">Gestionar la implementación de la auto evaluación Quinquenal </t>
  </si>
  <si>
    <t xml:space="preserve">Realizar solicitud con tiempo para lograr inclusión en su presupuesto </t>
  </si>
  <si>
    <t>Relaciones Internacionales</t>
  </si>
  <si>
    <t>Programa de Intercambio</t>
  </si>
  <si>
    <t xml:space="preserve">Cantidad convenios suscritos /Cantidad de convenios propuestos internacionales </t>
  </si>
  <si>
    <t>3 convenios Internacionales  al año</t>
  </si>
  <si>
    <t>Medir la cantidad de convenios realizados con entidades extranjeras.</t>
  </si>
  <si>
    <t xml:space="preserve">30 Octubre </t>
  </si>
  <si>
    <t xml:space="preserve">Falta de interes de los estudantes en participar en la programación realizada </t>
  </si>
  <si>
    <t xml:space="preserve">Estrategia de creación de programas llamativos con colaboración de Centro de Excelencia y Comunicaciones </t>
  </si>
  <si>
    <t>Convenios firmados con universidad de prestigio</t>
  </si>
  <si>
    <t>Proyecto de capacitación</t>
  </si>
  <si>
    <t>Número de Programas de Internacionalización realizados / Número de Programas de Internacionalización Propuestos</t>
  </si>
  <si>
    <t>2 programas al año</t>
  </si>
  <si>
    <t>Medir la cantidad de programas de internacionalización de la institución.</t>
  </si>
  <si>
    <t xml:space="preserve">15 Noviembre </t>
  </si>
  <si>
    <t>Falta de interes de los doscentes en las acciones formativas programadas</t>
  </si>
  <si>
    <t xml:space="preserve">Estrategia de Capacitación con la colaboración de los Centros de Excelencia y RRHH </t>
  </si>
  <si>
    <t>Cantidad de programas de internacionalización realizados</t>
  </si>
  <si>
    <t>Plan de marketing</t>
  </si>
  <si>
    <t>Cantidad de personas extranjeras en intercambio reclutadas / Cantidad de personas extranjeras en intercambio que aplican</t>
  </si>
  <si>
    <t>5 personas</t>
  </si>
  <si>
    <t>Llevar estadísticas de la cantidad de personas extranjeras que se interesan en ITLA para formarse.</t>
  </si>
  <si>
    <t>15 Octubre</t>
  </si>
  <si>
    <t xml:space="preserve">Falta de disponibilidad de los recursos requeridos para realizar la actividad </t>
  </si>
  <si>
    <t xml:space="preserve">Estrategia de captación con colaboración del departmaneto de Comunicaciones </t>
  </si>
  <si>
    <t>Programas de Movilidad</t>
  </si>
  <si>
    <t>Cantidad de estudiantes, docentes y administrativos en programas de movilidad / Cantidad de estudiantes, docentes y administrativos que aplican al programas de movilidad</t>
  </si>
  <si>
    <t>13 pesonas en programas de movilidad</t>
  </si>
  <si>
    <t>Cantidad de personas que cursarán mediante convenio los programas de movilidad.</t>
  </si>
  <si>
    <t xml:space="preserve">15 Diciembre </t>
  </si>
  <si>
    <t xml:space="preserve">Falta de entusiasmo en participar </t>
  </si>
  <si>
    <t>Estrategia de Captación por mailing interno y compartir con las instituciones las aperturas de convocatoria, recolección de correos para darle seguimiento, por Whatsapp, entre otros.</t>
  </si>
  <si>
    <t>Participación en competencias o programas extracurricular</t>
  </si>
  <si>
    <t>Cantidad de estudiantes, docentes y administrativos en programas de competencias o concursos nacionales e internacionales / Cantidad de estudiantes, docentes y administrativos que compiten en programas o concursos nacionales e internacionales.</t>
  </si>
  <si>
    <t>Cantidad de estudiantes, docentes y/o personal administrativo que participa en concursos o competencias nacionales e internacionales</t>
  </si>
  <si>
    <t xml:space="preserve">30 Septiembre </t>
  </si>
  <si>
    <t>Estrategia de creación de convocatoria cada cuatrimestre, ofertando las competencias o programas a participar</t>
  </si>
  <si>
    <t>Creación de eventos</t>
  </si>
  <si>
    <t>Crear evento donde participen autoridades de IES</t>
  </si>
  <si>
    <t>1 evento al año</t>
  </si>
  <si>
    <t>Cantidad de IES participantes y coordinación del evento</t>
  </si>
  <si>
    <t xml:space="preserve">30 de Agosto </t>
  </si>
  <si>
    <t xml:space="preserve">Falta de recursos para realizar la actividad y/o falta de interes en participar </t>
  </si>
  <si>
    <t>Estrategia de captación por mailing , recolección de correos para darle seguimineto por Whatsapp, llamadas teléfonicas, entre otras</t>
  </si>
  <si>
    <t>Modelo de las Naciones Unidas</t>
  </si>
  <si>
    <t>Cantidad de Estudiantes en programa de los Modelos CARIMUN 2019 /Cantidad de premios y/o reconocimientos obtenidos</t>
  </si>
  <si>
    <t>Lograr  1  reconocimiento o premio por parte de las delegaciones participantes.</t>
  </si>
  <si>
    <t>Selección y formación de estudiantes para participar en el evento</t>
  </si>
  <si>
    <t>15 Marzo 2020</t>
  </si>
  <si>
    <t xml:space="preserve">Estrategia de creación de convocatoria cada cuatrimestre, ofertando los modelos a participar </t>
  </si>
  <si>
    <t>Cantidad de Estudiantes en programa de los Modelos NYMUNLAC 2019 / Cantidad de premios y/o reconocimientos obtenidos</t>
  </si>
  <si>
    <t xml:space="preserve">15 Mayo </t>
  </si>
  <si>
    <t xml:space="preserve">Falta de estusiasmo en participar </t>
  </si>
  <si>
    <t>Cantidad de Estudiantes en programa de los Modelos CILA 2019 / Cantidad de premios y/o reconocimientos obtenidos</t>
  </si>
  <si>
    <t>Lograr  1 reconocimiento o premio por parte de las delegaciones participantes.</t>
  </si>
  <si>
    <t xml:space="preserve">30 Noviembre </t>
  </si>
  <si>
    <t>Aumento de Estudiantes Extranjeros Formados en ITLA</t>
  </si>
  <si>
    <t>Cantidad de nuevos inscritos extranjeros</t>
  </si>
  <si>
    <t>30 Inscritos</t>
  </si>
  <si>
    <t>Cantidad de personas extranjeras que ingresan por 1ra. Vez al ITLA</t>
  </si>
  <si>
    <t xml:space="preserve">Poco interes de los estudiantes extranjeros en los porgramas ofrecidos </t>
  </si>
  <si>
    <t>Aumento de Matricula</t>
  </si>
  <si>
    <t xml:space="preserve"> 2.3.2.1 Participar en los diferentes concursos, premios y reconocimientos relacionados al rango de acción de la institución.</t>
  </si>
  <si>
    <t>Proyecto de posicionamiento internacional ITLA</t>
  </si>
  <si>
    <t xml:space="preserve">Participación de actividades, talleres, reuniones, conferencias y visitas  internacionales </t>
  </si>
  <si>
    <t xml:space="preserve">4 actividades </t>
  </si>
  <si>
    <t xml:space="preserve">Cantidad de actividades donde el ITLA este convocado o su presencia  sea necesaria </t>
  </si>
  <si>
    <t xml:space="preserve">Falta de convocatorias </t>
  </si>
  <si>
    <t xml:space="preserve">Estrategia de mantener informado al Departamento de Relaciones Internacionales con la sinvitaciones actuales y mantener actualizadas las invitaciones anuales preorganizadas </t>
  </si>
  <si>
    <t xml:space="preserve">Modelo Nacional  ITLA </t>
  </si>
  <si>
    <t xml:space="preserve">Coordinación de un modelo nacional  bajo el marco de los ODS con enfoque en el objetivo 4 (educación con calidad), en el contexto de tecnología e innovación </t>
  </si>
  <si>
    <t xml:space="preserve">Realización de 1 modelo </t>
  </si>
  <si>
    <t>Coordinación del evento 
Logistica de convocatoria  para participantes 
Elaboración de programa de la actividad
Difusión por los medios de comunicación</t>
  </si>
  <si>
    <t xml:space="preserve">Falta de interes por parte de los estudiante a participar en la actividad 
Falta de apoyo económico para la logistica del modelo </t>
  </si>
  <si>
    <t>Estrategia de Captación por mailing interno y compartir con las instituciones las aperturas de convocatoria, recolección de correos para darle seguimiento, por Whatsapp, entre otros y elaboración de presupuesto con tiempo anticipado</t>
  </si>
  <si>
    <t xml:space="preserve">Proyecto para el reforzamineto de la oferta académica </t>
  </si>
  <si>
    <t xml:space="preserve">Realizar junto con los Departamento incunventes la oferta de cursos bilingüe </t>
  </si>
  <si>
    <t>2 cursos cortos bilingüe</t>
  </si>
  <si>
    <t xml:space="preserve">Reuniones con Departamentos incuventes
Contratación de traductor
Depuración de docentes 
Implementación y difunsión de la oferta </t>
  </si>
  <si>
    <t>Poco interes de los estudiantes 
Falta de apoyo financiero</t>
  </si>
  <si>
    <t>Orientación Académica</t>
  </si>
  <si>
    <t>Evaluación estudiantes de nuevo ingreso</t>
  </si>
  <si>
    <t>Números de pruebas aplicadas.</t>
  </si>
  <si>
    <t>Aplicación de pruebas de admisión</t>
  </si>
  <si>
    <t>4 periodos al año</t>
  </si>
  <si>
    <t>Falta de disponibilidad de los recursos que amerita el proceso de evaluación.</t>
  </si>
  <si>
    <t>Orientarlos a esforzarse y eliminar la tensión que puedan tener.</t>
  </si>
  <si>
    <t>En proceso de pruebas de admision.</t>
  </si>
  <si>
    <t>Proyecto Universidad Saludable.</t>
  </si>
  <si>
    <t>Cantidad de estudiantes convocados / Cantidad de estudiantes asisten</t>
  </si>
  <si>
    <t>Coordinar y dar seguimiento a  todas las tareas que amerite para actividad para garatizar su efectividad.</t>
  </si>
  <si>
    <t>Desertar de la intitución al no ser aceptados.</t>
  </si>
  <si>
    <t>Asistir puntualmente según lo programado con el docente.</t>
  </si>
  <si>
    <t>Excelente participación de los jóvenes.</t>
  </si>
  <si>
    <t>Campaña Universidad Libre de Drogas y/o Sustancias Controladas.</t>
  </si>
  <si>
    <t>Impartir 9 talleres de motivación para la promoción de la campaña</t>
  </si>
  <si>
    <t>Pérdida de la beca</t>
  </si>
  <si>
    <t>Convocar a los estudiantes y motivarles con el apoyo de los encargados de Centros de Excelencia.</t>
  </si>
  <si>
    <t>Contactar a los directores de las escuelas seleccionadas con tiempo de antelación.</t>
  </si>
  <si>
    <t>Monitorear a estudiantes con condiciones diferentes.</t>
  </si>
  <si>
    <t>Cantidad de jovenes tratados y/o atendidos.</t>
  </si>
  <si>
    <t>Inclusión, aceptación y adaptación de estos en la vida estudiantil.</t>
  </si>
  <si>
    <t>Acompañamiento individualizada con jovenes de condiciones especiales.</t>
  </si>
  <si>
    <t>Mensual</t>
  </si>
  <si>
    <t>Acompañamiento y evaluaciones periódicas.</t>
  </si>
  <si>
    <t>Asisten al Departamento con una actitud positiva.</t>
  </si>
  <si>
    <t>Seguimiento a jóvenes de baja académica</t>
  </si>
  <si>
    <t>Cantidad de jovenes en baja  académica (14).</t>
  </si>
  <si>
    <t>Reducir la deserción en  jóvenes.</t>
  </si>
  <si>
    <t>Motivación a jóvenes en condicion de baja académica.</t>
  </si>
  <si>
    <t>Retiro de la institución.</t>
  </si>
  <si>
    <t>Seguimiento de manera individual.</t>
  </si>
  <si>
    <t>Los jóvenes se mantienen intéresados en subir el indicé académico.</t>
  </si>
  <si>
    <t>Proyecto "Yes Teen"</t>
  </si>
  <si>
    <t>Cantidad de docentes del proyecto  "Yes Teen"</t>
  </si>
  <si>
    <t>Mejorar la relación Docente-Alumno.</t>
  </si>
  <si>
    <t>Charla sobre la: "Relación Docente-Alumno"</t>
  </si>
  <si>
    <t>Irrespeto entre ambos.</t>
  </si>
  <si>
    <t>Participación de docentes, mostrando satisfacción en el tema.</t>
  </si>
  <si>
    <t xml:space="preserve">Seguimiento al cumplimiento del Reglamento Disciplinario </t>
  </si>
  <si>
    <t>Cantidad de cambios al reglamento</t>
  </si>
  <si>
    <t>Velar por el cumplimiento del reglamento en la comunidad académica</t>
  </si>
  <si>
    <t>Realizar las actualizaciones correspondientes al Reglamento Disciplinario</t>
  </si>
  <si>
    <t>Inadecuada aplicación de políticas establecidas</t>
  </si>
  <si>
    <t>Dar seguimiento a los casos cuando apllique</t>
  </si>
  <si>
    <t>Atención y acompañamiento a casos puntuales con los estudiantes</t>
  </si>
  <si>
    <t xml:space="preserve">Cantidad de estudiantes atendidos </t>
  </si>
  <si>
    <t xml:space="preserve">Disminuir la cantidad de conflicto en la comunidad estudiantil </t>
  </si>
  <si>
    <t xml:space="preserve">Seguimiento a los casos disciplinarios </t>
  </si>
  <si>
    <t>cuatrimestral</t>
  </si>
  <si>
    <t>Conflictos entre compañeros y autoridades.</t>
  </si>
  <si>
    <t>Orientación Colectivas e Individual</t>
  </si>
  <si>
    <t>Evitar los conflictos y evitar la violación al Reglamento Disciplinario.</t>
  </si>
  <si>
    <t xml:space="preserve"> Evaluar a todos los estudiantes a ser admitidos</t>
  </si>
  <si>
    <t>19- Charlas motivacional por cuatrimestre No. De participantes en las charlas</t>
  </si>
  <si>
    <t>Escuela de Idiomas ILS</t>
  </si>
  <si>
    <t>Actualizar programas de clases</t>
  </si>
  <si>
    <t xml:space="preserve"> programas académicos
actualizados/ programas
</t>
  </si>
  <si>
    <t>Plan de estudio 100 % concluido</t>
  </si>
  <si>
    <t>Entregar programas de Ingles con las actualizaciones correspondientes</t>
  </si>
  <si>
    <t>Poca disponibilidad  de tiempo del encargado del centro</t>
  </si>
  <si>
    <t xml:space="preserve">Asistencia de un colaborador en el centro </t>
  </si>
  <si>
    <t xml:space="preserve">Adecuar programas de clases </t>
  </si>
  <si>
    <r>
      <t>Total de oferta académica virtual</t>
    </r>
    <r>
      <rPr>
        <sz val="11"/>
        <color theme="1"/>
        <rFont val="Calibri"/>
        <family val="2"/>
        <scheme val="minor"/>
      </rPr>
      <t xml:space="preserve"> y o semipresencial</t>
    </r>
    <r>
      <rPr>
        <sz val="11"/>
        <color theme="1"/>
        <rFont val="Calibri"/>
        <family val="2"/>
        <scheme val="minor"/>
      </rPr>
      <t xml:space="preserve"> / total académica del Centro</t>
    </r>
  </si>
  <si>
    <t>Analizar las ofertas académicas que pueden ser virtuales</t>
  </si>
  <si>
    <t>Analisis de nuevos cursos</t>
  </si>
  <si>
    <t>Cantidad de nuevos cursos aprobados/ cantidad de cursos propuestos</t>
  </si>
  <si>
    <t>Análisis elaborado de factibilidad de nuevos cursos</t>
  </si>
  <si>
    <t>Analizar la pertinencia de cursos</t>
  </si>
  <si>
    <t>Poco acceso a la información</t>
  </si>
  <si>
    <t>Solicitar colaboración al departamento de mercadeo</t>
  </si>
  <si>
    <r>
      <t>80%</t>
    </r>
    <r>
      <rPr>
        <sz val="11"/>
        <color theme="1"/>
        <rFont val="Calibri"/>
        <family val="2"/>
        <scheme val="minor"/>
      </rPr>
      <t xml:space="preserve"> de productividad</t>
    </r>
  </si>
  <si>
    <t>Asignar carga academica suficiente a los docentes</t>
  </si>
  <si>
    <t>Trimestral/ Cuatrimestral</t>
  </si>
  <si>
    <t>Carga académica no suficiente</t>
  </si>
  <si>
    <t>Asignar proyectos, tutorías y charlas para completar horas cuando se requiera</t>
  </si>
  <si>
    <t>Productividad de espacios</t>
  </si>
  <si>
    <t>Horas ocupdas en clases/ horas total disponible</t>
  </si>
  <si>
    <t>80% de productividad de espacios</t>
  </si>
  <si>
    <t>Compartir los espacios no utilizados con otros centros de excelencia y analizar la posibilidad de ampliar ofertas académicas en esos espacios</t>
  </si>
  <si>
    <t>No contar con los recursos requeridos</t>
  </si>
  <si>
    <t>Analizar los recursos requeridos con anticipación y lanzar ofertas que se adhieran a los mismos</t>
  </si>
  <si>
    <t>Incrementar oferta acádemica</t>
  </si>
  <si>
    <t xml:space="preserve">Incremento de 2 cursos de ingles a la oferta academica </t>
  </si>
  <si>
    <t>20% de incremento en oferta academica</t>
  </si>
  <si>
    <t>1 innovacion durante el año</t>
  </si>
  <si>
    <t xml:space="preserve">No contar con los espacios fisicos suficientes </t>
  </si>
  <si>
    <t>Cerfiticar a los docentes del centro</t>
  </si>
  <si>
    <t xml:space="preserve">Al menos 5 docentes certificados o cursando grados o postgrados </t>
  </si>
  <si>
    <t xml:space="preserve">50% docentes certificados </t>
  </si>
  <si>
    <t>Satisfacción del personal docente de un 90 %</t>
  </si>
  <si>
    <t>Falta de respuesta por parte del departamento encargado de desarrollo docente</t>
  </si>
  <si>
    <t>Concientizar y solicitar con antelación el requerimiento a las areas correspondientes</t>
  </si>
  <si>
    <t>Calificaciones a tiempo</t>
  </si>
  <si>
    <t>Un 90% de la entrega de calificaciones a tiempo</t>
  </si>
  <si>
    <t xml:space="preserve">100% de entrega de calificaciones a tiempo </t>
  </si>
  <si>
    <t xml:space="preserve">Entrega de calificaciones a tiempo 90% </t>
  </si>
  <si>
    <t>Falta de tiempo por parte de los docentes</t>
  </si>
  <si>
    <t>Asignar horas a cada docente para fines de planificación, corrección y publicación de notas</t>
  </si>
  <si>
    <t>Seguridad</t>
  </si>
  <si>
    <t>Aseguramiento de la integridad física, vehicular y equipos informáticos de la comunidad ITLASIANA.</t>
  </si>
  <si>
    <t>Controlar y monitorear el acceso de vehículos puerta principal / Reporte de Entrada y Salida al parqueo ITLA</t>
  </si>
  <si>
    <t xml:space="preserve">Garantizar la vigilancia en 90%  de los vehículos de los empleados, estudiantes y visitantes. </t>
  </si>
  <si>
    <t>Proporcionar  ticket  de parqueo a estudiantes, empleados y visitantes al ITLA.</t>
  </si>
  <si>
    <t>Pérdida  o sustracción de vehículos o pertenencias en la institución.</t>
  </si>
  <si>
    <t xml:space="preserve">Monitoreo por cámaras de seguridad, vigilancia personal de seguridad y retirar el tiket. </t>
  </si>
  <si>
    <t>Informe de incidentes críticos.</t>
  </si>
  <si>
    <t xml:space="preserve">Garantizar  en un 90% la devolucion de los objetos extraviados a la comunidad itlasiana. </t>
  </si>
  <si>
    <t>Realizar el Llenado de formulario de recepcion y entrega de los objetos extraviados</t>
  </si>
  <si>
    <t xml:space="preserve">Los objetos extraviados no puedan ser recuperados por el Departamento de Seguridad. </t>
  </si>
  <si>
    <t xml:space="preserve">Iniciar investigación (Choferes, estudiantes, conserjes)             Dar seguimiento mediante el  sistema de monitoreo para aclarar el lugar donde se quedo el objeto. </t>
  </si>
  <si>
    <t>Índice de objetos perdidos y entregados</t>
  </si>
  <si>
    <t>Dar repuesta en un 90% a los casos novedosos reportados y   que atente contra la seguridad de los estudiantes, empleados y visitantes.</t>
  </si>
  <si>
    <t>Garantizar la integridad fisica de nuestros estudiantes, através del monitoreo por medios de camaras de seguridad.</t>
  </si>
  <si>
    <t xml:space="preserve">Falta de respuesta oportuna del caso reportado. </t>
  </si>
  <si>
    <t>Incrementar las rondas de seguridad fisica (monitor).</t>
  </si>
  <si>
    <t xml:space="preserve">Fortalecimiento del Servicio de Seguridad </t>
  </si>
  <si>
    <t xml:space="preserve">Cantidad de participantes invitados / cantidad de participantes entrenados </t>
  </si>
  <si>
    <t>Lograr que los estudiantes y empleados puedan dar respuesta en caso de emergencias.</t>
  </si>
  <si>
    <t>Impartir entrenamiento básico en el uso del extintor para estudiantes y personal administrativo.</t>
  </si>
  <si>
    <t>Que se presente un evento o una novedad y no se pueda  evitar o disminuir el impacto dañino y destructivo de una emergencia .</t>
  </si>
  <si>
    <t>Llamar a la autoridades competentes ,911</t>
  </si>
  <si>
    <t>Residencia Académica</t>
  </si>
  <si>
    <t>Aumento de la cantidad de alojamiento para mayor acceso de nuevos estudiantes</t>
  </si>
  <si>
    <t>Total de solicitudes aprobadas entre total de solicitudes recibidas</t>
  </si>
  <si>
    <t xml:space="preserve">Aprobación de las solicitudes presentadas </t>
  </si>
  <si>
    <t xml:space="preserve">Recepción y revisión de las solicitudes para optar por el alojamiento de la residencia académica. </t>
  </si>
  <si>
    <t>Espacio insuficiente para el alojamiento demandado</t>
  </si>
  <si>
    <t>Habilitar area existente, de no ser posible pasar a lista de espera.</t>
  </si>
  <si>
    <t xml:space="preserve">Número de nuevos residentes </t>
  </si>
  <si>
    <t xml:space="preserve">Notificación a través de correo del estudiante seleccionado </t>
  </si>
  <si>
    <t>Falta de disponibilidad de auditorio para presentar el reglamento al conjunto de nuevos residentes</t>
  </si>
  <si>
    <t>Realizar reuniones por módulos o apartamentos</t>
  </si>
  <si>
    <t xml:space="preserve">Orientación y acompañamiento a los estudiantes de nuevo ingreso </t>
  </si>
  <si>
    <t>Número de casos atendidos/ Número total de casos</t>
  </si>
  <si>
    <t>Orientar y acompañar a todos los estudiantes de nuevo ingreso</t>
  </si>
  <si>
    <t>Apoyar y orientar sobre las instalaciones y servicios de la residencia académica</t>
  </si>
  <si>
    <t xml:space="preserve">Falta de interés de los estudiantes de conocer el reglamento y los servicios de la residencia </t>
  </si>
  <si>
    <t>Supervisión para el cumplimiento del Manual de la Residencia Académica</t>
  </si>
  <si>
    <t>Disminución de faltas al reglamento que afecten el orden de la residencia.</t>
  </si>
  <si>
    <t>Seguimiento de los Residentes de la residencia</t>
  </si>
  <si>
    <t>Falta de cumplimiento de los residentes para acatar  las disposiciones expresadas en el reglamento.</t>
  </si>
  <si>
    <t>Disfundir el reglamento en tiempo oportuno a todos los residencentes, actualizar el reglamento conforme sea requerido y difundir los cambios realizados.  Colocar las normas basicas de convivencia en los diferentes apartamentos y módulos.</t>
  </si>
  <si>
    <t>Supervisión General de la Residencia</t>
  </si>
  <si>
    <t>Números de solicitudes concluidas/ total de solicitudes</t>
  </si>
  <si>
    <t xml:space="preserve">Garantizar la seguridad de los estudiantes </t>
  </si>
  <si>
    <t>Seguimiento a las solicitudes de mantenimiento</t>
  </si>
  <si>
    <t>Deteriodo crítico de la infraestructura</t>
  </si>
  <si>
    <t>Aplicar las sanciones que establece el reglamento a los residentes que no acaten las reglas establecidas en el reglamento referente a esta actividad.</t>
  </si>
  <si>
    <t>Mantenimiento</t>
  </si>
  <si>
    <t>Total de solicitudes realizadas / total de solicitudes ejecutadas</t>
  </si>
  <si>
    <t xml:space="preserve">Cumplimiento de las tareas encomendadas </t>
  </si>
  <si>
    <t>Seguimiento a las tareas encomendadas al personal de seguridad.</t>
  </si>
  <si>
    <t>Que el personal de seguridad no se involucre completamente con el seguimiento a los residentes</t>
  </si>
  <si>
    <t>Mantener al personal de seguridad informado constatemente sobre las nuevas novedades</t>
  </si>
  <si>
    <t>Servicios de Urgencias</t>
  </si>
  <si>
    <t>Mantener en buen estado la infraestructura del ITLA</t>
  </si>
  <si>
    <t>Cubrir el total de urgencias Medicas de los residentes</t>
  </si>
  <si>
    <t>No contar con un vehiculo para el traslado del residente afectado, que el afectado no tenga seguro medico vigente.</t>
  </si>
  <si>
    <t>Todo estudiante alojado en la residencia debe contar con un seguro medico vigente.</t>
  </si>
  <si>
    <t>Números de solicitudes de compras aprobadas/Total de solicitudes realizadas</t>
  </si>
  <si>
    <t>Mantenerla en óptimas condiciones la residencia académica</t>
  </si>
  <si>
    <t>Mantener las condiciones necesarias para alojar nuevos residentes.</t>
  </si>
  <si>
    <t>No poder habilitar espacios para alojar nuevos residentes y mantener adecuadamente los existentes</t>
  </si>
  <si>
    <t>Planificar correctamente las necesidades de compra</t>
  </si>
  <si>
    <t>Total de solicitudes realizadas /  total de solicitudes ejecutadas</t>
  </si>
  <si>
    <t>No tener la asistencia necesaria del personal de limpieza</t>
  </si>
  <si>
    <t>Planificar a tiempo sobre la desocupacion de la residencia por la salida de los estudiantes</t>
  </si>
  <si>
    <t>Garantizar un mantenimiento preventivo efectivo y oportuno</t>
  </si>
  <si>
    <t>Supervision de la Residencia</t>
  </si>
  <si>
    <t>Carecer de instalaciones en óptimas condiciones para la permanencia de los residenctes</t>
  </si>
  <si>
    <t>Planificar inspecciones a cada area</t>
  </si>
  <si>
    <t>Acompañamiento para la coordinación actividades cocurriculares</t>
  </si>
  <si>
    <t>Cantidad de actividades realizadas / Cantidad de actividades propuestas</t>
  </si>
  <si>
    <t>Apoyar las  actividades de integración entre estudiantes</t>
  </si>
  <si>
    <t>Apoyar en la coordinación de  de encuentros programados según necesidad</t>
  </si>
  <si>
    <t>Falta de interés de los estudiantes en participar en las actividades programadas</t>
  </si>
  <si>
    <t>Planificar y convocar con tiempo a los estudiantes.</t>
  </si>
  <si>
    <t>Coordinación actividades de la Pastoral Universitaria</t>
  </si>
  <si>
    <t>Crear un espacio para que los estudiantes pueden tener un encuentro de FE</t>
  </si>
  <si>
    <t>Participar de encuentros programados según necesidad</t>
  </si>
  <si>
    <t>Falta de interés de la población para participar de las activifdades programadas.</t>
  </si>
  <si>
    <t>Registro</t>
  </si>
  <si>
    <t xml:space="preserve">Gestión de Solicitudes Especiales </t>
  </si>
  <si>
    <t xml:space="preserve">Documentos solicitados entregados en un 95%   en las fechas establecidas en los servicios (Entrega de documentos Récords y Certificaciones). </t>
  </si>
  <si>
    <t xml:space="preserve">95% de certificaciones entregadas a tiempo. </t>
  </si>
  <si>
    <t xml:space="preserve">Brindar respuesta  oportuna al cliente según lo amerite cada  solicitud. </t>
  </si>
  <si>
    <r>
      <t xml:space="preserve">Entrega tardía de los documentos solicitiados, incorformidad de los clientes y </t>
    </r>
    <r>
      <rPr>
        <b/>
        <sz val="11"/>
        <color rgb="FF0070C0"/>
        <rFont val="Calibri"/>
        <family val="2"/>
        <scheme val="minor"/>
      </rPr>
      <t>retraso  en los procesos  propios de los estudiantes.</t>
    </r>
  </si>
  <si>
    <t>Solicitar  el apoyo del departamento de Software Factory para agilizar el tiempo de respuesta de cada solicitud.</t>
  </si>
  <si>
    <t xml:space="preserve">Proceso de Inscripción </t>
  </si>
  <si>
    <t xml:space="preserve">Cantidad de estudiantes inscritos /Cantidad total de estudiantes </t>
  </si>
  <si>
    <t xml:space="preserve">Habilitar el proceso de inscripción en la plataforma para que los estudiantes puedan realizar el proceso de selección de materias  de manera rápida y sin complicaciones. </t>
  </si>
  <si>
    <t xml:space="preserve">Oferta Académica validada, habilitada  y  disponible en la Plataforma ORBI para el proceso de inscripción que corresponde. </t>
  </si>
  <si>
    <t xml:space="preserve">Deficiencia en la plataforma ORBI por saturación y servidores obsoletos. Carencia de cupos de las secciones aperturadas. </t>
  </si>
  <si>
    <t>ALTO</t>
  </si>
  <si>
    <t>Identificar mejoras concretas con los recursos disponibles que tenemos. El encargado de cada área debe aperturar las  secciones de acuerdo a la demanda, la proyección de las asignaturas y que las planificaciones se cumplan.</t>
  </si>
  <si>
    <t>Elaboración de récords de notas</t>
  </si>
  <si>
    <t>Total  récords entregados a tiempo / Total de récords solicitados</t>
  </si>
  <si>
    <t xml:space="preserve">Lograr que se realice proceso de solicitud y pago de Récords dee notas Online. </t>
  </si>
  <si>
    <t>Gestionar  solicitud  y  agotar todos los procedimientos  para que esto se realice,</t>
  </si>
  <si>
    <t>Plataforma ORBI con dificultades. No entregar a tiempo el documento requeridos.</t>
  </si>
  <si>
    <t xml:space="preserve">Además de realizar las solictudes a tiempo, Verificar de manera oportuna el inventario de hojas de seguridad, toner y dar mantenimiento continuo a la impresora. </t>
  </si>
  <si>
    <t>12va Graduación 2018</t>
  </si>
  <si>
    <t>Cantidad de requerimientos entregados a tiempo / Total de requerimientos realizados</t>
  </si>
  <si>
    <t>12va Graduación realizada con éxito</t>
  </si>
  <si>
    <t>Planificación y Ejecución de los procesos  de los Procesos de Graduación para garantizar el éxito del Acto de Ceremonia.</t>
  </si>
  <si>
    <t>Agosto, 2020</t>
  </si>
  <si>
    <t xml:space="preserve">Retraso, dificultades y conflictos  en las actividades propias de la graduación. Cancelación del evento más importante de la institución. </t>
  </si>
  <si>
    <t>Velar para que las fechas de las solicitudes realizadas en el Depto. De Compra se cumplan y estar atentos cuando se  afectan  los rubros. Solicitar apoyo oportuno de los departamentos, según el tipo de requerimiento.</t>
  </si>
  <si>
    <t xml:space="preserve">Gestión  de Documentos </t>
  </si>
  <si>
    <t>Total de Certificaciones entregadas a tiempo / Total de Certificaciones solicitadas</t>
  </si>
  <si>
    <t>Elaborar  todas las cartas de Certificación, emitidas  por el departamento.</t>
  </si>
  <si>
    <t xml:space="preserve">Carencia de materiales para estos fines y herramientas obsoletas </t>
  </si>
  <si>
    <r>
      <t>Verificar de manera oportuna el inventario de hojas Timbradas, toner y dar mantenimiento continuo a la impresora.</t>
    </r>
    <r>
      <rPr>
        <b/>
        <sz val="11"/>
        <color theme="1"/>
        <rFont val="Calibri"/>
        <family val="2"/>
        <scheme val="minor"/>
      </rPr>
      <t xml:space="preserve"> </t>
    </r>
    <r>
      <rPr>
        <b/>
        <sz val="11"/>
        <color theme="4" tint="-0.499984740745262"/>
        <rFont val="Calibri"/>
        <family val="2"/>
        <scheme val="minor"/>
      </rPr>
      <t>Se creó el formulario  de recolección  de firmas  de graduandos en línea</t>
    </r>
    <r>
      <rPr>
        <sz val="11"/>
        <color theme="4" tint="-0.499984740745262"/>
        <rFont val="Calibri"/>
        <family val="2"/>
        <scheme val="minor"/>
      </rPr>
      <t>.</t>
    </r>
  </si>
  <si>
    <t xml:space="preserve">Número de titulados  de la  cohorte de nuevo ingreso </t>
  </si>
  <si>
    <t>Tasa de Titulación</t>
  </si>
  <si>
    <t xml:space="preserve"> 10% de estudiantes titulados de cada Cohorte de nuevo Ingreso. </t>
  </si>
  <si>
    <t>Graduar la mayor cantidad de estudiantes de cada Chorte de Nuevo Ingreso.</t>
  </si>
  <si>
    <t xml:space="preserve"> Que la Deserción tenga un aumento significactivo, además de la desmotivación de los estudiantes en finalizar la carrera.</t>
  </si>
  <si>
    <t>Realizar una investigación exhaustiva, buscar la causa raiz y motivarlos  a que terminen su plan de estudio por ende a Graduarse.</t>
  </si>
  <si>
    <t xml:space="preserve">Centro  de Certificaciones PERSON VUE </t>
  </si>
  <si>
    <t xml:space="preserve">Total de certificaciones registradas / total de certificaciones tomadas </t>
  </si>
  <si>
    <t xml:space="preserve">97%  de certificaciones registradas/ y entregadas. </t>
  </si>
  <si>
    <t>Planificar y gestinar la mayor cantidad de certificaciones cuatrimestralmente.</t>
  </si>
  <si>
    <t>Que los usuario en el área del caribe y centro america utilicen otros centros autorizados, no halla rentabilidad y   EL CENTRO cierre,</t>
  </si>
  <si>
    <t xml:space="preserve">Dar mayor facilidad  al nuestros usuarios para ser su opción mas idoneas, </t>
  </si>
  <si>
    <t xml:space="preserve">Regional Santiago </t>
  </si>
  <si>
    <t>Innovacion de Cursos y Diplomados en el area de Educacion Permanente</t>
  </si>
  <si>
    <t xml:space="preserve">Promocionar a nivel nacional por redes sociales oferta academica </t>
  </si>
  <si>
    <t>Diseñar y crear nuevos cursos o Diplomados en el area de Educacion Permanente</t>
  </si>
  <si>
    <t xml:space="preserve">Un curso nuevo implementado </t>
  </si>
  <si>
    <t xml:space="preserve">2 cursos/Diplomados nuevos anual  </t>
  </si>
  <si>
    <t>Falta de quórum y espacio para implementar nuevas ofertas</t>
  </si>
  <si>
    <t>Promoción Oportuna</t>
  </si>
  <si>
    <t>Charlas que fomenten el emprendimiento</t>
  </si>
  <si>
    <t xml:space="preserve">Realizar charla enfocadas a el emprendimiento y motivación personal </t>
  </si>
  <si>
    <t>Diseñar y ofrecer charla enfocada a el emprendimiento y motivacion personal</t>
  </si>
  <si>
    <t>Una charla impartida</t>
  </si>
  <si>
    <t xml:space="preserve">2 charlas </t>
  </si>
  <si>
    <t>Falta de expositor y espacio para impartir charlas</t>
  </si>
  <si>
    <t xml:space="preserve">Trabajar con tiempo planificacion y promoción </t>
  </si>
  <si>
    <t>Regional Santiago</t>
  </si>
  <si>
    <t>TECH DAY ITLA Santiago</t>
  </si>
  <si>
    <t xml:space="preserve"> Diferentes charlas del area de Software y Redes en un dia </t>
  </si>
  <si>
    <t xml:space="preserve">Crear charlas con temas actuales e invitar y promocionar la feria </t>
  </si>
  <si>
    <t xml:space="preserve">Un Tech Day realizado </t>
  </si>
  <si>
    <t xml:space="preserve">Un Tech Day </t>
  </si>
  <si>
    <t xml:space="preserve">Falta de expositores </t>
  </si>
  <si>
    <t xml:space="preserve">Trabajar con tiempo con la coordinacion, planificacion y promoción del evento </t>
  </si>
  <si>
    <t>Promoción de Oferta Academica</t>
  </si>
  <si>
    <t xml:space="preserve">Solicitar a el departamento de comunicaciones promocion de oferta Regional Santiago en redes sociales y envio por correo electronico </t>
  </si>
  <si>
    <t>Solicitar diseño de oferta academicas tanto para redes sociales y mailing.</t>
  </si>
  <si>
    <t xml:space="preserve">Publicaciones en redes sociales y mailing realizados </t>
  </si>
  <si>
    <t xml:space="preserve">4 Publicaciones en redes sociales y 2 mailing de ofertas academicas educación permanente por trimestre </t>
  </si>
  <si>
    <t>trimestral</t>
  </si>
  <si>
    <t>Que no sean publicadas a tiempo</t>
  </si>
  <si>
    <t xml:space="preserve">Solicitar con tiempo el diseño de la oferta y enviar a comunicaciones antes de inicial las inscripciones </t>
  </si>
  <si>
    <t xml:space="preserve">Aumento de inscritos </t>
  </si>
  <si>
    <t>Contacto presencial/virtual con empresas privadas y  realizar actividades atractivas al publico general</t>
  </si>
  <si>
    <t xml:space="preserve">Ofertar cursos y diplomados que requiere el mercado laboral, lograr capacitaciones in-house </t>
  </si>
  <si>
    <t>Nuevos Estudiantes de Educacion Permanente</t>
  </si>
  <si>
    <t xml:space="preserve">893 Inscritos </t>
  </si>
  <si>
    <t xml:space="preserve">Falta de espacio para poder abrir grupos necesarios para sastifacer la demanda creada y meta propuesta </t>
  </si>
  <si>
    <t xml:space="preserve">Preever el impartir capacitaciones in-house y de corta duracion  </t>
  </si>
  <si>
    <t xml:space="preserve">Aumento de Matriculas e ingresos </t>
  </si>
  <si>
    <t>Establecer contacto con empresas e instituciones potenciales que puedan generar alianzas estratehgicas que generen mas de un 30% de beneficios</t>
  </si>
  <si>
    <t xml:space="preserve">Contactar empresas e instituciones potenciales en Santiago </t>
  </si>
  <si>
    <t>Alianzas rentables con instituciones del sector público y privado establecidas</t>
  </si>
  <si>
    <t xml:space="preserve">5 Alianzas con instituciones del sector público y empresas privadas que generen un 30% de beneficios </t>
  </si>
  <si>
    <t>Falta de Interés,poco personal en empresas interesadas, Procedimientos burocraticos.</t>
  </si>
  <si>
    <t>Realizar con tiempo visitas estragicas que despierten el Interés en nuestra institución</t>
  </si>
  <si>
    <t xml:space="preserve">Incremento de la satisfación de los clientes corporativos </t>
  </si>
  <si>
    <t xml:space="preserve">Encuesta de Satisfacción </t>
  </si>
  <si>
    <t>Establecer encuentro con clientes corporativos y servicio personalizado</t>
  </si>
  <si>
    <t>Satisfacción de los Clientes Corporativos</t>
  </si>
  <si>
    <t>90% de Satisfacción</t>
  </si>
  <si>
    <t>No poder cumplir con la meta de sastifacion de clientes corporativos</t>
  </si>
  <si>
    <t>Crear un plan de mejora en base a los resultados</t>
  </si>
  <si>
    <t>Programas de Extensión</t>
  </si>
  <si>
    <t xml:space="preserve">Aumento de matrícula </t>
  </si>
  <si>
    <t>Análisis de resultados obtenidos de las encuestas de satisfacción realizadas</t>
  </si>
  <si>
    <t>90% de satisfacción</t>
  </si>
  <si>
    <t xml:space="preserve">Revisión de resultados del nivel de satisfacción de los estudiantes Bajo la sombrilla de Programas de Extensión </t>
  </si>
  <si>
    <t>Resultados de satisfacción por debajo de 85%</t>
  </si>
  <si>
    <t xml:space="preserve">Creación de plan de mejora en base a los resultados </t>
  </si>
  <si>
    <t>Cantidad personas inscritas mediante acuerdos</t>
  </si>
  <si>
    <t>Inscribir mínimo 200 personas pagando mediante acuerdos, en programas de extensión.</t>
  </si>
  <si>
    <t>Ingresos o beneficios recibidos mediante la cantidad de personas inscritas por acuerdos firmados.</t>
  </si>
  <si>
    <t>Ausencia de nuevos convenios que generen inscritos.</t>
  </si>
  <si>
    <t>Creación de programa de visitas a diferentes instituciones con la finalidad de crear nuevas relaciones con otras instituciones interesadas en capacitación.</t>
  </si>
  <si>
    <t xml:space="preserve">Incrementar el número de personas formadas </t>
  </si>
  <si>
    <t>6498 inscritos al año</t>
  </si>
  <si>
    <t xml:space="preserve">Convocatoria de estudiantes para inscripción en el sistema </t>
  </si>
  <si>
    <t>Falta de interés de las personas en los programas ofertados</t>
  </si>
  <si>
    <t>Realizar un plan de promoción intensa de las ofertas academicas del siguiente periodo.</t>
  </si>
  <si>
    <t>OAI</t>
  </si>
  <si>
    <t>Desarrollo de programa de ética e integridad.</t>
  </si>
  <si>
    <t>Número de sensibilizaciones realizadas.</t>
  </si>
  <si>
    <r>
      <rPr>
        <b/>
        <sz val="11"/>
        <color theme="1"/>
        <rFont val="Calibri"/>
        <family val="2"/>
        <scheme val="minor"/>
      </rPr>
      <t>1</t>
    </r>
    <r>
      <rPr>
        <sz val="11"/>
        <color theme="1"/>
        <rFont val="Calibri"/>
        <family val="2"/>
        <scheme val="minor"/>
      </rPr>
      <t xml:space="preserve"> taller o conferencia sobre ética, integridad, transparencia y prácticas anti-corrupción.  </t>
    </r>
  </si>
  <si>
    <t>Realizar (Talleres, charlas o conferencias) para fortalecer la ética e integridad en los servidores públicos de la institución</t>
  </si>
  <si>
    <t>Abril -julio</t>
  </si>
  <si>
    <t>Deficiencia para coordinar y ejecutar todas las tareas que se ameritan para realizar el taller (conferencista, auditorio, personas)</t>
  </si>
  <si>
    <t>Planificar con tiempo el horario de las charlas, citar al conferencista y al público</t>
  </si>
  <si>
    <t xml:space="preserve">Número de cápsulas informativas por correo electrónico </t>
  </si>
  <si>
    <t xml:space="preserve">Compartir  contenidos sobre ética de forma electrónica, para informar y sensibilizar a los servidores públicos del ITLA </t>
  </si>
  <si>
    <t>Elaborar y distribuir materiales promocionales con contenido didáctico sobre la  ética en la gestión Pública</t>
  </si>
  <si>
    <t xml:space="preserve">Desconocimiento de los  colaboradores sobre el Código de Pautas Éticas. </t>
  </si>
  <si>
    <t xml:space="preserve">Enviar la solicitud al content factory con tiempo </t>
  </si>
  <si>
    <t>Cantidad de encuestas aplicadas y tabuladas.</t>
  </si>
  <si>
    <t>Aplicar encuestas para medir el conocimiento de los servidores públicos en la institución sobre temas relacionados a la ética, integridad, transparencia y prácticas anti-corrupción.</t>
  </si>
  <si>
    <t xml:space="preserve">Aplicar encuestas de forma digital o manual a los servidores públicos en la institución </t>
  </si>
  <si>
    <t xml:space="preserve">Promover el código de pautas éticas con la institución </t>
  </si>
  <si>
    <t>Porcentaje del cumplimiento del plan.</t>
  </si>
  <si>
    <t>Ejecutar el Plan de trabajo definido por el CEP</t>
  </si>
  <si>
    <t>Elaboración, seguimiento, monitoreo y evaluación al Plan de Trabajo de la CEP.</t>
  </si>
  <si>
    <t>Que la DIGEIG no envié la plantilla del Plan a tiempo</t>
  </si>
  <si>
    <t xml:space="preserve">Planificar con tiempo el envio de la plantilla del plan </t>
  </si>
  <si>
    <t>Actualización Portal Transparencia</t>
  </si>
  <si>
    <t>Porcentaje de actualización del portal de transparencia</t>
  </si>
  <si>
    <t>Portal actualizado</t>
  </si>
  <si>
    <t>Actualizar los documentos del portal de transparencia cada mes</t>
  </si>
  <si>
    <t>Retrasos en la remisión de información requerida</t>
  </si>
  <si>
    <t>Enviar correos con lo que se requiere, la fecha estimada, hacer reuniones y recordatorios</t>
  </si>
  <si>
    <t>Proyectos Infraestructura</t>
  </si>
  <si>
    <t>Propuesta y diseño de Aula Steam.</t>
  </si>
  <si>
    <t>% Proyecto Preparado y Aprobado</t>
  </si>
  <si>
    <t>100% de Aula Steam Diseñada y presupuestada.</t>
  </si>
  <si>
    <t>Diseño y mobiliario del Aula Steam.</t>
  </si>
  <si>
    <t>22 de diciembre del 2020</t>
  </si>
  <si>
    <t>•Propuesta no corresponda con lo esperado por nuestro cliente.
•Retraso en la asignacion de fondos.
•Poco involucramiento de las partes ejecutoras.
•Retraso en la actualización del monto vigente en el sistema.</t>
  </si>
  <si>
    <t xml:space="preserve">Conciliación entre el Cliente, y los departamentos Involucrados </t>
  </si>
  <si>
    <t>Plan de gestión Stand ITLA en Plaza comercial.</t>
  </si>
  <si>
    <t>100% de Stand diseñado y presupuestado.</t>
  </si>
  <si>
    <t>Diseño y mobiliario del Stand ITLA.</t>
  </si>
  <si>
    <t>23 de diciembre del 2020</t>
  </si>
  <si>
    <t>Evaluar propuestas de publicidad por medio de la plataforma, los estudiantes y allegados a la institución.</t>
  </si>
  <si>
    <t>Propuesta y diseño de espacio ITLA-LAB campus Barna.</t>
  </si>
  <si>
    <t>100% de Proyecto Itla- Barna  en diseño y presupuesto.</t>
  </si>
  <si>
    <t xml:space="preserve">Diseño y mobiliario del ITLA-LAB </t>
  </si>
  <si>
    <t>•Proyectos no correspondan con los lineamientos establecidos de colaboración a ITLA. 
•Retraso en la asignacion de fondos.
•Poco involucramiento de las partes ejecutoras.
•Retraso en la actualización del monto vigente en el sistema.</t>
  </si>
  <si>
    <t>Propuesta de infraestructura nuevo ITLA campus Santiago.</t>
  </si>
  <si>
    <t>100% de Proyecto Infraestructura nuevo campus Itla en diseño y presupuesto.</t>
  </si>
  <si>
    <t>Diseño y mobiliario del ITLA campus Santiago.</t>
  </si>
  <si>
    <t>Levantamiento de acciones correctivas por fuente:
• Auditorias de Calidad Internas y Externas.  • Análisis de datos del Sistema de Gestión de la Calidad.
• Quejas de los Clientes y de Terceros • Procedimientos No Satisfactorios • Sugerencias de Mejora • Evaluaciones de Satisfacción • Revisión por la Dirección • Servicio o producto no conforme</t>
  </si>
  <si>
    <t>•Que se tenga que aumentar la inversión en publicidad para dar a conocer la locación nueva del servicio. •Retraso en la asignacion de fondos. •Poco involucramiento de las partes ejecutoras. •Retraso en la actualización del monto vigente en el sistema.</t>
  </si>
  <si>
    <t>•Propuesta no corresponda con lo esperado por nuestro cliente.
•Retraso en la asignacion de fondos. •Poco involucramiento de las partes ejecutoras. •Retraso en la actualización del monto vigente en el sistema.</t>
  </si>
  <si>
    <t>2.2.1 Incrementar la satisfacción de nuestro clientes.</t>
  </si>
  <si>
    <t xml:space="preserve">2.2.1.1 Aumentar el nivel de satisfacción de los estudiantes. </t>
  </si>
  <si>
    <t xml:space="preserve">                                                                                                          </t>
  </si>
  <si>
    <t xml:space="preserve">                     Instituto Tecnológico de Las Américas, ITLA</t>
  </si>
  <si>
    <t xml:space="preserve">                                                                                               Departamento de Planificación y Desarrollo</t>
  </si>
  <si>
    <t xml:space="preserve">                                                  Planificación Operativa Anual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</si>
</sst>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m\-yy;@"/>
  </numFmts>
  <fonts count="36"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0"/>
      <name val="Trebuchet MS"/>
      <family val="2"/>
    </font>
    <font>
      <sz val="11"/>
      <name val="Times New Roman"/>
      <family val="1"/>
    </font>
    <font>
      <b/>
      <sz val="40"/>
      <name val="Calibri"/>
      <family val="2"/>
      <scheme val="minor"/>
    </font>
    <font>
      <sz val="11"/>
      <name val="Calibri"/>
      <family val="2"/>
      <scheme val="minor"/>
    </font>
    <font>
      <b/>
      <sz val="30"/>
      <name val="Calibri"/>
      <family val="2"/>
      <scheme val="minor"/>
    </font>
    <font>
      <b/>
      <sz val="26"/>
      <name val="Calibri"/>
      <family val="2"/>
      <scheme val="minor"/>
    </font>
    <font>
      <b/>
      <sz val="11"/>
      <name val="Calibri"/>
      <family val="2"/>
      <scheme val="minor"/>
    </font>
    <font>
      <sz val="10"/>
      <name val="Arial"/>
      <family val="2"/>
    </font>
    <font>
      <sz val="10"/>
      <color rgb="FF000000"/>
      <name val="Calibri"/>
      <family val="2"/>
    </font>
    <font>
      <sz val="10"/>
      <color theme="1"/>
      <name val="Calibri"/>
      <family val="2"/>
    </font>
    <font>
      <b/>
      <sz val="10"/>
      <color theme="1"/>
      <name val="Calibri"/>
      <family val="2"/>
    </font>
    <font>
      <b/>
      <sz val="45"/>
      <name val="Calibri"/>
      <family val="2"/>
      <scheme val="minor"/>
    </font>
    <font>
      <b/>
      <sz val="12"/>
      <name val="Calibri"/>
      <family val="2"/>
      <scheme val="minor"/>
    </font>
    <font>
      <sz val="11"/>
      <color theme="1"/>
      <name val="Calibri"/>
      <family val="2"/>
    </font>
    <font>
      <b/>
      <sz val="11"/>
      <name val="Calibri"/>
      <family val="2"/>
    </font>
    <font>
      <sz val="11"/>
      <color rgb="FF000000"/>
      <name val="Calibri"/>
      <family val="2"/>
      <scheme val="minor"/>
    </font>
    <font>
      <b/>
      <sz val="11"/>
      <color rgb="FF000000"/>
      <name val="Calibri"/>
      <family val="2"/>
    </font>
    <font>
      <b/>
      <sz val="36"/>
      <name val="Calibri"/>
      <family val="2"/>
      <scheme val="minor"/>
    </font>
    <font>
      <b/>
      <i/>
      <sz val="20"/>
      <color theme="1"/>
      <name val="Calibri"/>
      <family val="2"/>
    </font>
    <font>
      <b/>
      <sz val="11"/>
      <color theme="1"/>
      <name val="Calibri"/>
      <family val="2"/>
      <scheme val="minor"/>
    </font>
    <font>
      <i/>
      <sz val="11"/>
      <color rgb="FF7F7F7F"/>
      <name val="Calibri"/>
      <family val="2"/>
      <scheme val="minor"/>
    </font>
    <font>
      <b/>
      <sz val="9"/>
      <color indexed="81"/>
      <name val="Tahoma"/>
      <family val="2"/>
    </font>
    <font>
      <sz val="9"/>
      <color indexed="81"/>
      <name val="Tahoma"/>
      <family val="2"/>
    </font>
    <font>
      <sz val="11"/>
      <color rgb="FF000000"/>
      <name val="Calibri"/>
      <family val="2"/>
    </font>
    <font>
      <sz val="11"/>
      <name val="Calibri"/>
      <family val="2"/>
    </font>
    <font>
      <sz val="12"/>
      <name val="Calibri"/>
      <family val="2"/>
    </font>
    <font>
      <sz val="11"/>
      <color rgb="FF000000"/>
      <name val="Times New Roman"/>
      <family val="1"/>
      <charset val="1"/>
    </font>
    <font>
      <b/>
      <sz val="11"/>
      <name val="Calibri"/>
      <family val="2"/>
      <charset val="1"/>
    </font>
    <font>
      <b/>
      <sz val="11"/>
      <color rgb="FF0070C0"/>
      <name val="Calibri"/>
      <family val="2"/>
      <scheme val="minor"/>
    </font>
    <font>
      <b/>
      <sz val="11"/>
      <color theme="4" tint="-0.499984740745262"/>
      <name val="Calibri"/>
      <family val="2"/>
      <scheme val="minor"/>
    </font>
    <font>
      <sz val="11"/>
      <color theme="4" tint="-0.499984740745262"/>
      <name val="Calibri"/>
      <family val="2"/>
      <scheme val="minor"/>
    </font>
    <font>
      <b/>
      <sz val="11"/>
      <color rgb="FFFF0000"/>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FF"/>
        <bgColor rgb="FFFFFFFF"/>
      </patternFill>
    </fill>
    <fill>
      <patternFill patternType="solid">
        <fgColor rgb="FF00B0F0"/>
        <bgColor rgb="FF00B0F0"/>
      </patternFill>
    </fill>
    <fill>
      <patternFill patternType="solid">
        <fgColor theme="0"/>
        <bgColor rgb="FFFFFFFF"/>
      </patternFill>
    </fill>
    <fill>
      <patternFill patternType="solid">
        <fgColor rgb="FFFFFF00"/>
        <bgColor indexed="64"/>
      </patternFill>
    </fill>
    <fill>
      <patternFill patternType="solid">
        <fgColor theme="4" tint="0.79998168889431442"/>
        <bgColor indexed="64"/>
      </patternFill>
    </fill>
    <fill>
      <patternFill patternType="solid">
        <fgColor theme="0"/>
        <bgColor indexed="26"/>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rgb="FF999999"/>
      </right>
      <top style="medium">
        <color rgb="FF999999"/>
      </top>
      <bottom/>
      <diagonal/>
    </border>
    <border>
      <left/>
      <right style="thin">
        <color rgb="FF000000"/>
      </right>
      <top style="thin">
        <color rgb="FF000000"/>
      </top>
      <bottom style="thin">
        <color rgb="FF000000"/>
      </bottom>
      <diagonal/>
    </border>
  </borders>
  <cellStyleXfs count="8">
    <xf numFmtId="0" fontId="0" fillId="0" borderId="0"/>
    <xf numFmtId="0" fontId="3" fillId="0" borderId="0"/>
    <xf numFmtId="164" fontId="4" fillId="0" borderId="0"/>
    <xf numFmtId="164" fontId="5" fillId="0" borderId="0"/>
    <xf numFmtId="0" fontId="11" fillId="0" borderId="0"/>
    <xf numFmtId="9" fontId="4" fillId="0" borderId="0" applyFill="0" applyBorder="0" applyAlignment="0" applyProtection="0"/>
    <xf numFmtId="0" fontId="12" fillId="0" borderId="0"/>
    <xf numFmtId="0" fontId="24" fillId="0" borderId="0" applyNumberFormat="0" applyFill="0" applyBorder="0" applyAlignment="0" applyProtection="0"/>
  </cellStyleXfs>
  <cellXfs count="160">
    <xf numFmtId="0" fontId="0" fillId="0" borderId="0" xfId="0"/>
    <xf numFmtId="9" fontId="10" fillId="3" borderId="1" xfId="4" applyNumberFormat="1" applyFont="1" applyFill="1" applyBorder="1" applyAlignment="1" applyProtection="1">
      <alignment horizontal="center" vertical="center" wrapText="1"/>
      <protection locked="0"/>
    </xf>
    <xf numFmtId="10" fontId="10" fillId="0" borderId="1" xfId="5" applyNumberFormat="1" applyFont="1" applyBorder="1" applyAlignment="1">
      <alignment horizontal="center" vertical="center" wrapText="1"/>
    </xf>
    <xf numFmtId="0" fontId="13" fillId="4" borderId="0" xfId="6" applyFont="1" applyFill="1"/>
    <xf numFmtId="0" fontId="13" fillId="4" borderId="0" xfId="6" applyFont="1" applyFill="1" applyAlignment="1">
      <alignment horizontal="left" vertical="center"/>
    </xf>
    <xf numFmtId="0" fontId="13" fillId="0" borderId="0" xfId="6" applyFont="1"/>
    <xf numFmtId="0" fontId="13" fillId="4" borderId="0" xfId="6" applyFont="1" applyFill="1" applyAlignment="1">
      <alignment horizontal="center"/>
    </xf>
    <xf numFmtId="0" fontId="16" fillId="2" borderId="1" xfId="1" applyFont="1" applyFill="1" applyBorder="1" applyAlignment="1">
      <alignment horizontal="center" vertical="center" wrapText="1"/>
    </xf>
    <xf numFmtId="0" fontId="14" fillId="5" borderId="3" xfId="6" applyFont="1" applyFill="1" applyBorder="1" applyAlignment="1">
      <alignment horizontal="center" vertical="center" wrapText="1"/>
    </xf>
    <xf numFmtId="0" fontId="19" fillId="3" borderId="1" xfId="0" applyFont="1" applyFill="1" applyBorder="1" applyAlignment="1">
      <alignment horizontal="left" vertical="center" wrapText="1"/>
    </xf>
    <xf numFmtId="0" fontId="19" fillId="3" borderId="1" xfId="0" applyFont="1" applyFill="1" applyBorder="1" applyAlignment="1">
      <alignment horizontal="justify" vertical="center" wrapText="1"/>
    </xf>
    <xf numFmtId="0" fontId="19" fillId="3" borderId="1" xfId="0" applyFont="1" applyFill="1" applyBorder="1" applyAlignment="1">
      <alignment vertical="center" wrapText="1"/>
    </xf>
    <xf numFmtId="0" fontId="17" fillId="6" borderId="0" xfId="6" applyFont="1" applyFill="1"/>
    <xf numFmtId="0" fontId="17" fillId="3" borderId="0" xfId="6" applyFont="1" applyFill="1"/>
    <xf numFmtId="0" fontId="20" fillId="6" borderId="1" xfId="0" applyFont="1" applyFill="1" applyBorder="1" applyAlignment="1">
      <alignment vertical="center" wrapText="1"/>
    </xf>
    <xf numFmtId="1" fontId="10" fillId="0" borderId="1" xfId="2" applyNumberFormat="1" applyFont="1" applyBorder="1" applyAlignment="1">
      <alignment horizontal="center" vertical="center" wrapText="1"/>
    </xf>
    <xf numFmtId="0" fontId="0" fillId="6" borderId="1" xfId="0" applyFill="1" applyBorder="1" applyAlignment="1">
      <alignment vertical="center" wrapText="1"/>
    </xf>
    <xf numFmtId="0" fontId="0" fillId="3" borderId="1" xfId="0" applyFill="1" applyBorder="1" applyAlignment="1">
      <alignment vertical="center" wrapText="1"/>
    </xf>
    <xf numFmtId="164" fontId="9" fillId="3" borderId="0" xfId="3" applyFont="1" applyFill="1" applyAlignment="1">
      <alignment horizontal="center" vertical="center" wrapText="1"/>
    </xf>
    <xf numFmtId="0" fontId="7" fillId="0" borderId="1" xfId="0" applyFont="1" applyBorder="1" applyAlignment="1" applyProtection="1">
      <alignment horizontal="center" vertical="center" wrapText="1"/>
      <protection locked="0"/>
    </xf>
    <xf numFmtId="0" fontId="3" fillId="0" borderId="0" xfId="0" applyFont="1" applyAlignment="1">
      <alignment horizontal="center"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10" fontId="10" fillId="0" borderId="1" xfId="5" applyNumberFormat="1" applyFont="1" applyFill="1" applyBorder="1" applyAlignment="1" applyProtection="1">
      <alignment horizontal="center" vertical="center" wrapText="1"/>
    </xf>
    <xf numFmtId="1" fontId="10" fillId="0" borderId="1" xfId="2" applyNumberFormat="1" applyFont="1" applyBorder="1" applyAlignment="1" applyProtection="1">
      <alignment horizontal="center" vertical="center" wrapText="1"/>
    </xf>
    <xf numFmtId="0" fontId="2" fillId="0" borderId="0" xfId="0" applyFont="1" applyAlignment="1">
      <alignment horizontal="justify" vertical="center" wrapTex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justify" vertical="center" wrapText="1"/>
      <protection locked="0"/>
    </xf>
    <xf numFmtId="0" fontId="2" fillId="0" borderId="1" xfId="0" applyFont="1" applyFill="1" applyBorder="1" applyAlignment="1" applyProtection="1">
      <alignment horizontal="center" vertical="center" wrapText="1"/>
      <protection locked="0"/>
    </xf>
    <xf numFmtId="9" fontId="10" fillId="0" borderId="1" xfId="4" applyNumberFormat="1" applyFont="1" applyFill="1" applyBorder="1" applyAlignment="1" applyProtection="1">
      <alignment horizontal="center" vertical="center" wrapText="1"/>
      <protection locked="0"/>
    </xf>
    <xf numFmtId="1" fontId="10" fillId="0" borderId="1" xfId="2" applyNumberFormat="1" applyFont="1" applyFill="1" applyBorder="1" applyAlignment="1" applyProtection="1">
      <alignment horizontal="center" vertical="center" wrapText="1"/>
    </xf>
    <xf numFmtId="0" fontId="2" fillId="0" borderId="0" xfId="0" applyFont="1" applyFill="1" applyAlignment="1">
      <alignment horizontal="justify" vertical="center" wrapText="1"/>
    </xf>
    <xf numFmtId="17" fontId="2" fillId="3" borderId="1" xfId="0" applyNumberFormat="1" applyFont="1" applyFill="1" applyBorder="1" applyAlignment="1" applyProtection="1">
      <alignment horizontal="center" vertical="center" wrapText="1"/>
      <protection locked="0"/>
    </xf>
    <xf numFmtId="0" fontId="0" fillId="0" borderId="1" xfId="0" applyFill="1" applyBorder="1" applyAlignment="1">
      <alignment horizontal="center" vertical="center" wrapText="1"/>
    </xf>
    <xf numFmtId="17" fontId="2"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3" fillId="3" borderId="0" xfId="0" applyFont="1" applyFill="1" applyAlignment="1">
      <alignment horizontal="center" wrapText="1"/>
    </xf>
    <xf numFmtId="164" fontId="8" fillId="3" borderId="0" xfId="3" applyFont="1" applyFill="1" applyAlignment="1">
      <alignment horizontal="center" vertical="center" wrapText="1"/>
    </xf>
    <xf numFmtId="0" fontId="3" fillId="0" borderId="0" xfId="0" applyFont="1" applyAlignment="1">
      <alignment horizontal="center" wrapText="1"/>
    </xf>
    <xf numFmtId="0" fontId="3" fillId="3" borderId="0" xfId="0" applyFont="1" applyFill="1" applyAlignment="1">
      <alignment wrapText="1"/>
    </xf>
    <xf numFmtId="0" fontId="3" fillId="0" borderId="0" xfId="0" applyFont="1" applyAlignment="1">
      <alignment wrapText="1"/>
    </xf>
    <xf numFmtId="164" fontId="6" fillId="3" borderId="0" xfId="3" applyFont="1" applyFill="1" applyAlignment="1">
      <alignment vertical="center" wrapText="1"/>
    </xf>
    <xf numFmtId="164" fontId="7" fillId="3" borderId="0" xfId="3" applyFont="1" applyFill="1" applyAlignment="1">
      <alignment wrapText="1"/>
    </xf>
    <xf numFmtId="0" fontId="7" fillId="0" borderId="1" xfId="0" applyFont="1" applyBorder="1" applyAlignment="1" applyProtection="1">
      <alignment horizontal="center" vertical="center"/>
      <protection locked="0"/>
    </xf>
    <xf numFmtId="0" fontId="2" fillId="0" borderId="1" xfId="0" applyFont="1" applyFill="1" applyBorder="1" applyAlignment="1" applyProtection="1">
      <alignment horizontal="justify" vertical="center"/>
      <protection locked="0"/>
    </xf>
    <xf numFmtId="9" fontId="10" fillId="0" borderId="1" xfId="4" applyNumberFormat="1" applyFont="1" applyFill="1" applyBorder="1" applyAlignment="1" applyProtection="1">
      <alignment horizontal="center" vertical="center"/>
      <protection locked="0"/>
    </xf>
    <xf numFmtId="10" fontId="10" fillId="0" borderId="1" xfId="5" applyNumberFormat="1" applyFont="1" applyFill="1" applyBorder="1" applyAlignment="1" applyProtection="1">
      <alignment horizontal="center" vertical="center"/>
    </xf>
    <xf numFmtId="1" fontId="10" fillId="0" borderId="1" xfId="2" applyNumberFormat="1" applyFont="1" applyFill="1" applyBorder="1" applyAlignment="1" applyProtection="1">
      <alignment horizontal="center" vertical="center"/>
    </xf>
    <xf numFmtId="0" fontId="2" fillId="0" borderId="0" xfId="0" applyFont="1" applyFill="1" applyAlignment="1">
      <alignment horizontal="justify" vertical="center"/>
    </xf>
    <xf numFmtId="17" fontId="2"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2" fillId="0" borderId="1" xfId="0" applyFont="1" applyBorder="1" applyAlignment="1" applyProtection="1">
      <alignment horizontal="justify" vertical="center"/>
      <protection locked="0"/>
    </xf>
    <xf numFmtId="17" fontId="2" fillId="0" borderId="1" xfId="0" applyNumberFormat="1" applyFont="1" applyBorder="1" applyAlignment="1" applyProtection="1">
      <alignment horizontal="center" vertical="center" wrapText="1"/>
      <protection locked="0"/>
    </xf>
    <xf numFmtId="0" fontId="7" fillId="0" borderId="1" xfId="0" applyFont="1" applyFill="1" applyBorder="1" applyAlignment="1" applyProtection="1">
      <alignment horizontal="justify" vertical="center" wrapText="1"/>
      <protection locked="0"/>
    </xf>
    <xf numFmtId="17" fontId="7" fillId="0" borderId="1" xfId="0" applyNumberFormat="1" applyFont="1" applyFill="1" applyBorder="1" applyAlignment="1" applyProtection="1">
      <alignment horizontal="center" vertical="center" wrapText="1"/>
      <protection locked="0"/>
    </xf>
    <xf numFmtId="10" fontId="10" fillId="0" borderId="1" xfId="5" applyNumberFormat="1" applyFont="1" applyFill="1" applyBorder="1" applyAlignment="1">
      <alignment horizontal="center" vertical="center" wrapText="1"/>
    </xf>
    <xf numFmtId="1" fontId="10" fillId="0" borderId="1" xfId="2" applyNumberFormat="1" applyFont="1" applyFill="1" applyBorder="1" applyAlignment="1">
      <alignment horizontal="center" vertical="center" wrapText="1"/>
    </xf>
    <xf numFmtId="0" fontId="7" fillId="0" borderId="0" xfId="0" applyFont="1" applyFill="1" applyAlignment="1">
      <alignment horizontal="justify" vertical="center" wrapText="1"/>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justify" vertical="center" wrapText="1"/>
    </xf>
    <xf numFmtId="0" fontId="2" fillId="3" borderId="1" xfId="0" applyFont="1" applyFill="1" applyBorder="1" applyAlignment="1" applyProtection="1">
      <alignment horizontal="justify" vertical="center" wrapText="1"/>
      <protection locked="0"/>
    </xf>
    <xf numFmtId="0" fontId="2" fillId="7" borderId="1" xfId="0" applyFont="1" applyFill="1" applyBorder="1" applyAlignment="1" applyProtection="1">
      <alignment horizontal="center" vertical="center" wrapText="1"/>
      <protection locked="0"/>
    </xf>
    <xf numFmtId="0" fontId="7" fillId="0" borderId="1" xfId="1" applyNumberFormat="1"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17" fontId="2" fillId="0" borderId="1" xfId="0" applyNumberFormat="1" applyFont="1" applyFill="1" applyBorder="1" applyAlignment="1" applyProtection="1">
      <alignment horizontal="justify" vertical="center" wrapText="1"/>
      <protection locked="0"/>
    </xf>
    <xf numFmtId="0" fontId="2" fillId="0" borderId="1" xfId="0" applyFont="1" applyBorder="1" applyAlignment="1" applyProtection="1">
      <alignment horizontal="left" vertical="center" wrapText="1"/>
      <protection locked="0"/>
    </xf>
    <xf numFmtId="1" fontId="10" fillId="7" borderId="1" xfId="2" applyNumberFormat="1" applyFont="1" applyFill="1" applyBorder="1" applyAlignment="1">
      <alignment horizontal="center" vertical="center" wrapText="1"/>
    </xf>
    <xf numFmtId="0" fontId="3" fillId="3" borderId="0" xfId="0" applyFont="1" applyFill="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3" borderId="1" xfId="0"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27" fillId="0" borderId="1"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xf numFmtId="0" fontId="0" fillId="0"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28" fillId="0" borderId="1" xfId="0" applyFont="1" applyFill="1" applyBorder="1" applyAlignment="1">
      <alignment horizontal="center" vertical="center" wrapText="1"/>
    </xf>
    <xf numFmtId="9" fontId="7" fillId="0" borderId="1" xfId="0" applyNumberFormat="1" applyFont="1" applyFill="1" applyBorder="1" applyAlignment="1" applyProtection="1">
      <alignment horizontal="center" vertical="center" wrapText="1"/>
      <protection locked="0"/>
    </xf>
    <xf numFmtId="1" fontId="7" fillId="0" borderId="1" xfId="0" applyNumberFormat="1" applyFont="1" applyFill="1" applyBorder="1" applyAlignment="1" applyProtection="1">
      <alignment horizontal="center" vertical="center" wrapText="1"/>
      <protection locked="0"/>
    </xf>
    <xf numFmtId="17" fontId="7" fillId="0" borderId="1" xfId="0" applyNumberFormat="1" applyFont="1" applyFill="1" applyBorder="1" applyAlignment="1" applyProtection="1">
      <alignment horizontal="justify" vertical="center" wrapText="1"/>
      <protection locked="0"/>
    </xf>
    <xf numFmtId="0" fontId="7" fillId="0" borderId="1" xfId="0" applyFont="1" applyFill="1" applyBorder="1" applyAlignment="1" applyProtection="1">
      <alignment horizontal="justify" vertical="center"/>
      <protection locked="0"/>
    </xf>
    <xf numFmtId="17" fontId="7" fillId="0" borderId="1" xfId="0" applyNumberFormat="1" applyFont="1" applyFill="1" applyBorder="1" applyAlignment="1" applyProtection="1">
      <alignment horizontal="center" vertical="center"/>
      <protection locked="0"/>
    </xf>
    <xf numFmtId="10" fontId="10" fillId="0" borderId="1" xfId="5" applyNumberFormat="1" applyFont="1" applyFill="1" applyBorder="1" applyAlignment="1">
      <alignment horizontal="center" vertical="center"/>
    </xf>
    <xf numFmtId="1" fontId="10" fillId="0" borderId="1" xfId="2" applyNumberFormat="1" applyFont="1" applyFill="1" applyBorder="1" applyAlignment="1">
      <alignment horizontal="center" vertical="center"/>
    </xf>
    <xf numFmtId="0" fontId="7" fillId="0" borderId="0" xfId="0" applyFont="1" applyFill="1" applyAlignment="1">
      <alignment horizontal="justify" vertical="center"/>
    </xf>
    <xf numFmtId="0" fontId="7" fillId="0" borderId="1" xfId="0" applyFont="1" applyFill="1" applyBorder="1" applyAlignment="1">
      <alignment horizontal="center" vertical="center"/>
    </xf>
    <xf numFmtId="0" fontId="28" fillId="0" borderId="1" xfId="0" applyFont="1" applyFill="1" applyBorder="1" applyAlignment="1">
      <alignment horizontal="center" vertical="center"/>
    </xf>
    <xf numFmtId="9"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left" vertical="center"/>
      <protection locked="0"/>
    </xf>
    <xf numFmtId="15" fontId="7" fillId="0" borderId="1" xfId="0" applyNumberFormat="1" applyFont="1" applyFill="1" applyBorder="1" applyAlignment="1" applyProtection="1">
      <alignment horizontal="center" vertical="center"/>
      <protection locked="0"/>
    </xf>
    <xf numFmtId="0" fontId="28" fillId="0" borderId="0" xfId="0" applyFont="1" applyFill="1" applyAlignment="1">
      <alignment horizontal="left" vertical="center"/>
    </xf>
    <xf numFmtId="0" fontId="28" fillId="0" borderId="0" xfId="0" applyFont="1" applyFill="1" applyAlignment="1">
      <alignment vertical="center"/>
    </xf>
    <xf numFmtId="0" fontId="7" fillId="0" borderId="1" xfId="0" applyFont="1" applyFill="1" applyBorder="1" applyAlignment="1" applyProtection="1">
      <alignment vertical="center" wrapText="1"/>
      <protection locked="0"/>
    </xf>
    <xf numFmtId="0" fontId="0" fillId="0" borderId="1" xfId="0" applyFont="1" applyFill="1" applyBorder="1" applyAlignment="1" applyProtection="1">
      <alignment horizontal="justify" vertical="center" wrapText="1"/>
      <protection locked="0"/>
    </xf>
    <xf numFmtId="0" fontId="0" fillId="0" borderId="1" xfId="0" applyFont="1" applyFill="1" applyBorder="1" applyAlignment="1" applyProtection="1">
      <alignment horizontal="justify" vertical="center"/>
      <protection locked="0"/>
    </xf>
    <xf numFmtId="0" fontId="0" fillId="0" borderId="1" xfId="0" applyFont="1" applyFill="1" applyBorder="1" applyAlignment="1">
      <alignment horizontal="center" vertical="center" wrapText="1"/>
    </xf>
    <xf numFmtId="17" fontId="0" fillId="0" borderId="1" xfId="0" applyNumberFormat="1"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wrapText="1"/>
    </xf>
    <xf numFmtId="9" fontId="31" fillId="0" borderId="1" xfId="7" applyNumberFormat="1" applyFont="1" applyFill="1" applyBorder="1" applyAlignment="1" applyProtection="1">
      <alignment horizontal="center" vertical="center" wrapText="1"/>
      <protection locked="0"/>
    </xf>
    <xf numFmtId="10" fontId="31" fillId="0" borderId="1" xfId="7"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wrapText="1"/>
    </xf>
    <xf numFmtId="0" fontId="2" fillId="3" borderId="0" xfId="0" applyFont="1" applyFill="1" applyAlignment="1">
      <alignment horizontal="justify" vertical="center" wrapText="1"/>
    </xf>
    <xf numFmtId="0" fontId="2" fillId="3"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vertical="center" wrapText="1"/>
    </xf>
    <xf numFmtId="0" fontId="2" fillId="0" borderId="1" xfId="0" applyFont="1" applyFill="1" applyBorder="1" applyAlignment="1" applyProtection="1">
      <alignment vertical="center" wrapText="1"/>
      <protection locked="0"/>
    </xf>
    <xf numFmtId="0" fontId="10" fillId="0" borderId="1" xfId="0" applyFont="1" applyFill="1" applyBorder="1" applyAlignment="1" applyProtection="1">
      <alignment horizontal="justify" vertical="center" wrapText="1"/>
      <protection locked="0"/>
    </xf>
    <xf numFmtId="9" fontId="2" fillId="0" borderId="1" xfId="0" applyNumberFormat="1" applyFont="1" applyFill="1" applyBorder="1" applyAlignment="1" applyProtection="1">
      <alignment horizontal="justify" vertical="center"/>
      <protection locked="0"/>
    </xf>
    <xf numFmtId="0" fontId="2" fillId="0" borderId="1" xfId="0" applyFont="1" applyFill="1" applyBorder="1" applyAlignment="1" applyProtection="1">
      <alignment vertical="center"/>
      <protection locked="0"/>
    </xf>
    <xf numFmtId="17" fontId="2" fillId="0" borderId="1" xfId="0" applyNumberFormat="1" applyFont="1" applyFill="1" applyBorder="1" applyAlignment="1">
      <alignment horizontal="justify" vertical="center" wrapText="1"/>
    </xf>
    <xf numFmtId="49" fontId="7" fillId="3" borderId="1" xfId="2" applyNumberFormat="1" applyFont="1" applyFill="1" applyBorder="1" applyAlignment="1" applyProtection="1">
      <alignment horizontal="center" vertical="center" wrapText="1"/>
      <protection locked="0"/>
    </xf>
    <xf numFmtId="49" fontId="7" fillId="0" borderId="1" xfId="2" applyNumberFormat="1" applyFont="1" applyBorder="1" applyAlignment="1" applyProtection="1">
      <alignment horizontal="center" vertical="center" wrapText="1"/>
      <protection locked="0"/>
    </xf>
    <xf numFmtId="49" fontId="7" fillId="0" borderId="1" xfId="2" applyNumberFormat="1" applyFont="1" applyBorder="1" applyAlignment="1" applyProtection="1">
      <alignment horizontal="justify" vertical="center" wrapText="1"/>
      <protection locked="0"/>
    </xf>
    <xf numFmtId="0" fontId="7" fillId="3" borderId="1" xfId="0" applyFont="1" applyFill="1" applyBorder="1" applyAlignment="1">
      <alignment horizontal="center" vertical="center" wrapText="1"/>
    </xf>
    <xf numFmtId="49" fontId="7" fillId="3" borderId="1" xfId="2" applyNumberFormat="1" applyFont="1" applyFill="1" applyBorder="1" applyAlignment="1" applyProtection="1">
      <alignment horizontal="justify" vertical="center" wrapText="1"/>
      <protection locked="0"/>
    </xf>
    <xf numFmtId="49" fontId="7" fillId="3" borderId="1" xfId="3" applyNumberFormat="1" applyFont="1" applyFill="1" applyBorder="1" applyAlignment="1" applyProtection="1">
      <alignment horizontal="center" vertical="center" wrapText="1"/>
      <protection locked="0"/>
    </xf>
    <xf numFmtId="49" fontId="7" fillId="3" borderId="1" xfId="3" applyNumberFormat="1" applyFont="1" applyFill="1" applyBorder="1" applyAlignment="1" applyProtection="1">
      <alignment horizontal="center" vertical="center"/>
      <protection locked="0"/>
    </xf>
    <xf numFmtId="1" fontId="10" fillId="9" borderId="1" xfId="2" applyNumberFormat="1" applyFont="1" applyFill="1" applyBorder="1" applyAlignment="1" applyProtection="1">
      <alignment horizontal="center" vertical="center" wrapText="1"/>
      <protection locked="0"/>
    </xf>
    <xf numFmtId="164" fontId="7" fillId="3" borderId="1" xfId="2" applyFont="1" applyFill="1" applyBorder="1" applyAlignment="1" applyProtection="1">
      <alignment horizontal="center" vertical="center" wrapText="1"/>
      <protection locked="0"/>
    </xf>
    <xf numFmtId="10" fontId="7" fillId="9" borderId="1" xfId="2" applyNumberFormat="1" applyFont="1" applyFill="1" applyBorder="1" applyAlignment="1" applyProtection="1">
      <alignment horizontal="center" vertical="center" wrapText="1"/>
      <protection locked="0"/>
    </xf>
    <xf numFmtId="0" fontId="28" fillId="0" borderId="1" xfId="0" applyFont="1" applyBorder="1" applyAlignment="1">
      <alignment horizontal="center" vertical="center" wrapText="1"/>
    </xf>
    <xf numFmtId="1" fontId="10" fillId="3" borderId="1" xfId="2"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9" fontId="2" fillId="3" borderId="1" xfId="0" applyNumberFormat="1" applyFont="1" applyFill="1" applyBorder="1" applyAlignment="1">
      <alignment horizontal="center" vertical="center"/>
    </xf>
    <xf numFmtId="10" fontId="35" fillId="3" borderId="1" xfId="0" applyNumberFormat="1" applyFont="1" applyFill="1" applyBorder="1" applyAlignment="1">
      <alignment horizontal="center" vertical="center"/>
    </xf>
    <xf numFmtId="0" fontId="2" fillId="3" borderId="1" xfId="0" applyFont="1" applyFill="1" applyBorder="1" applyAlignment="1">
      <alignment wrapText="1"/>
    </xf>
    <xf numFmtId="0" fontId="2" fillId="3" borderId="1" xfId="0" applyFont="1" applyFill="1" applyBorder="1"/>
    <xf numFmtId="10" fontId="10" fillId="3" borderId="1" xfId="5" applyNumberFormat="1" applyFont="1" applyFill="1" applyBorder="1" applyAlignment="1" applyProtection="1">
      <alignment horizontal="center" vertical="center" wrapText="1"/>
    </xf>
    <xf numFmtId="17" fontId="2" fillId="0" borderId="1" xfId="0" quotePrefix="1" applyNumberFormat="1" applyFont="1" applyFill="1" applyBorder="1" applyAlignment="1" applyProtection="1">
      <alignment horizontal="center" vertical="center" wrapText="1"/>
      <protection locked="0"/>
    </xf>
    <xf numFmtId="0" fontId="7"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17" fontId="28" fillId="0" borderId="1" xfId="0" applyNumberFormat="1" applyFont="1" applyFill="1" applyBorder="1" applyAlignment="1">
      <alignment horizontal="left" vertical="center"/>
    </xf>
    <xf numFmtId="9" fontId="18" fillId="0" borderId="1" xfId="0" applyNumberFormat="1" applyFont="1" applyFill="1" applyBorder="1" applyAlignment="1">
      <alignment horizontal="center" vertical="center"/>
    </xf>
    <xf numFmtId="10" fontId="18" fillId="0" borderId="1" xfId="0" applyNumberFormat="1" applyFont="1" applyFill="1" applyBorder="1" applyAlignment="1">
      <alignment horizontal="center" vertical="center"/>
    </xf>
    <xf numFmtId="1" fontId="18" fillId="0" borderId="1" xfId="0" applyNumberFormat="1" applyFont="1" applyFill="1" applyBorder="1" applyAlignment="1">
      <alignment horizontal="center" vertical="center"/>
    </xf>
    <xf numFmtId="0" fontId="28" fillId="0" borderId="1" xfId="0" applyFont="1" applyFill="1" applyBorder="1" applyAlignment="1">
      <alignment vertical="center" wrapText="1"/>
    </xf>
    <xf numFmtId="0" fontId="28"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17" fontId="0" fillId="0" borderId="1" xfId="0"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10" fontId="18" fillId="0" borderId="1" xfId="0" applyNumberFormat="1" applyFont="1" applyFill="1" applyBorder="1" applyAlignment="1">
      <alignment horizontal="center" vertical="center" wrapText="1"/>
    </xf>
    <xf numFmtId="1" fontId="18" fillId="0" borderId="1" xfId="0" applyNumberFormat="1" applyFont="1" applyFill="1" applyBorder="1" applyAlignment="1">
      <alignment horizontal="center" vertical="center" wrapText="1"/>
    </xf>
    <xf numFmtId="0" fontId="28" fillId="0" borderId="1" xfId="0" applyFont="1" applyBorder="1" applyAlignment="1" applyProtection="1">
      <alignment horizontal="center" vertical="center" wrapText="1"/>
      <protection locked="0"/>
    </xf>
    <xf numFmtId="0" fontId="2" fillId="8" borderId="1" xfId="0" applyFont="1" applyFill="1" applyBorder="1" applyAlignment="1" applyProtection="1">
      <alignment horizontal="justify" vertical="center" wrapText="1"/>
      <protection locked="0"/>
    </xf>
    <xf numFmtId="0" fontId="22" fillId="0" borderId="0" xfId="6" applyFont="1" applyAlignment="1">
      <alignment horizontal="center" vertical="center"/>
    </xf>
    <xf numFmtId="164" fontId="21" fillId="3" borderId="0" xfId="3" applyFont="1" applyFill="1" applyAlignment="1">
      <alignment horizontal="center" vertical="center" wrapText="1"/>
    </xf>
    <xf numFmtId="164" fontId="9" fillId="3" borderId="0" xfId="3" applyFont="1" applyFill="1" applyAlignment="1">
      <alignment horizontal="center" vertical="center" wrapText="1"/>
    </xf>
    <xf numFmtId="164" fontId="7" fillId="3" borderId="0" xfId="3" applyFont="1" applyFill="1" applyAlignment="1">
      <alignment horizontal="center" vertical="center" wrapText="1"/>
    </xf>
    <xf numFmtId="164" fontId="9" fillId="3" borderId="2" xfId="3" applyFont="1" applyFill="1" applyBorder="1" applyAlignment="1">
      <alignment horizontal="center" vertical="center" wrapText="1"/>
    </xf>
    <xf numFmtId="164" fontId="15" fillId="3" borderId="0" xfId="3" applyFont="1" applyFill="1" applyAlignment="1">
      <alignment horizontal="center" vertical="center" wrapText="1"/>
    </xf>
    <xf numFmtId="164" fontId="8" fillId="3" borderId="0" xfId="3" applyFont="1" applyFill="1" applyAlignment="1">
      <alignment horizontal="center" vertical="center" wrapText="1"/>
    </xf>
    <xf numFmtId="164" fontId="6" fillId="3" borderId="0" xfId="3" applyFont="1" applyFill="1" applyAlignment="1">
      <alignment vertical="center" wrapText="1"/>
    </xf>
  </cellXfs>
  <cellStyles count="8">
    <cellStyle name="Normal" xfId="0" builtinId="0"/>
    <cellStyle name="Normal 2" xfId="1"/>
    <cellStyle name="Normal 3" xfId="6"/>
    <cellStyle name="Normal 5 2" xfId="2"/>
    <cellStyle name="Normal 6" xfId="4"/>
    <cellStyle name="Normal_Mapa de riesgo 2" xfId="3"/>
    <cellStyle name="Porcentual 4" xfId="5"/>
    <cellStyle name="Texto explicativo" xfId="7" builtinId="53"/>
  </cellStyles>
  <dxfs count="420">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color rgb="FFFFFFFF"/>
      </font>
      <fill>
        <patternFill patternType="solid">
          <fgColor rgb="FFFF0000"/>
          <bgColor rgb="FFFF0000"/>
        </patternFill>
      </fill>
    </dxf>
    <dxf>
      <font>
        <b/>
      </font>
      <fill>
        <patternFill patternType="solid">
          <fgColor rgb="FFFFC000"/>
          <bgColor rgb="FFFFC000"/>
        </patternFill>
      </fill>
    </dxf>
    <dxf>
      <font>
        <b/>
      </font>
      <fill>
        <patternFill patternType="solid">
          <fgColor rgb="FFFFFF00"/>
          <bgColor rgb="FFFFFF00"/>
        </patternFill>
      </fill>
    </dxf>
    <dxf>
      <font>
        <b/>
      </font>
      <fill>
        <patternFill patternType="solid">
          <fgColor rgb="FF92D050"/>
          <bgColor rgb="FF92D050"/>
        </patternFill>
      </fill>
    </dxf>
    <dxf>
      <font>
        <b/>
        <color rgb="FFFFFFFF"/>
      </font>
      <fill>
        <patternFill patternType="solid">
          <fgColor rgb="FF548135"/>
          <bgColor rgb="FF548135"/>
        </patternFill>
      </fill>
    </dxf>
    <dxf>
      <font>
        <b/>
      </font>
      <fill>
        <patternFill patternType="solid">
          <fgColor rgb="FFFFFF00"/>
          <bgColor rgb="FFFFFF00"/>
        </patternFill>
      </fill>
    </dxf>
    <dxf>
      <font>
        <b/>
        <color rgb="FFFFFFFF"/>
      </font>
      <fill>
        <patternFill patternType="solid">
          <fgColor rgb="FFFF0000"/>
          <bgColor rgb="FFFF0000"/>
        </patternFill>
      </fill>
    </dxf>
    <dxf>
      <font>
        <b/>
        <color rgb="FFFFFFFF"/>
      </font>
      <fill>
        <patternFill patternType="solid">
          <fgColor rgb="FF548135"/>
          <bgColor rgb="FF548135"/>
        </patternFill>
      </fill>
    </dxf>
    <dxf>
      <font>
        <b/>
      </font>
      <fill>
        <patternFill patternType="solid">
          <fgColor rgb="FFFFFF00"/>
          <bgColor rgb="FFFFFF00"/>
        </patternFill>
      </fill>
    </dxf>
    <dxf>
      <font>
        <b/>
        <color rgb="FFFFFFFF"/>
      </font>
      <fill>
        <patternFill patternType="solid">
          <fgColor rgb="FFFF0000"/>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color rgb="FFFFFFFF"/>
      </font>
      <fill>
        <patternFill patternType="solid">
          <fgColor rgb="FF548135"/>
          <bgColor rgb="FF548135"/>
        </patternFill>
      </fill>
    </dxf>
    <dxf>
      <font>
        <b/>
      </font>
      <fill>
        <patternFill patternType="solid">
          <fgColor rgb="FFFFFF00"/>
          <bgColor rgb="FFFFFF00"/>
        </patternFill>
      </fill>
    </dxf>
    <dxf>
      <font>
        <b/>
        <color rgb="FFFFFFFF"/>
      </font>
      <fill>
        <patternFill patternType="solid">
          <fgColor rgb="FFFF0000"/>
          <bgColor rgb="FFFF0000"/>
        </patternFill>
      </fill>
    </dxf>
    <dxf>
      <font>
        <b/>
        <color rgb="FFFFFFFF"/>
      </font>
      <fill>
        <patternFill patternType="solid">
          <fgColor rgb="FF548135"/>
          <bgColor rgb="FF548135"/>
        </patternFill>
      </fill>
    </dxf>
    <dxf>
      <font>
        <b/>
      </font>
      <fill>
        <patternFill patternType="solid">
          <fgColor rgb="FFFFFF00"/>
          <bgColor rgb="FFFFFF00"/>
        </patternFill>
      </fill>
    </dxf>
    <dxf>
      <font>
        <b/>
        <color rgb="FFFFFFFF"/>
      </font>
      <fill>
        <patternFill patternType="solid">
          <fgColor rgb="FFFF0000"/>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color rgb="FFFFFFFF"/>
      </font>
      <fill>
        <patternFill patternType="solid">
          <fgColor rgb="FFFF0000"/>
          <bgColor rgb="FFFF0000"/>
        </patternFill>
      </fill>
    </dxf>
    <dxf>
      <font>
        <b/>
      </font>
      <fill>
        <patternFill patternType="solid">
          <fgColor rgb="FFFFC000"/>
          <bgColor rgb="FFFFC000"/>
        </patternFill>
      </fill>
    </dxf>
    <dxf>
      <font>
        <b/>
      </font>
      <fill>
        <patternFill patternType="solid">
          <fgColor rgb="FFFFFF00"/>
          <bgColor rgb="FFFFFF00"/>
        </patternFill>
      </fill>
    </dxf>
    <dxf>
      <font>
        <b/>
      </font>
      <fill>
        <patternFill patternType="solid">
          <fgColor rgb="FF92D050"/>
          <bgColor rgb="FF92D050"/>
        </patternFill>
      </fill>
    </dxf>
    <dxf>
      <font>
        <b/>
        <color rgb="FFFFFFFF"/>
      </font>
      <fill>
        <patternFill patternType="solid">
          <fgColor rgb="FF548135"/>
          <bgColor rgb="FF548135"/>
        </patternFill>
      </fill>
    </dxf>
    <dxf>
      <font>
        <b/>
      </font>
      <fill>
        <patternFill patternType="solid">
          <fgColor rgb="FFFFFF00"/>
          <bgColor rgb="FFFFFF00"/>
        </patternFill>
      </fill>
    </dxf>
    <dxf>
      <font>
        <b/>
        <color rgb="FFFFFFFF"/>
      </font>
      <fill>
        <patternFill patternType="solid">
          <fgColor rgb="FFFF0000"/>
          <bgColor rgb="FFFF0000"/>
        </patternFill>
      </fill>
    </dxf>
    <dxf>
      <font>
        <b/>
        <color rgb="FFFFFFFF"/>
      </font>
      <fill>
        <patternFill patternType="solid">
          <fgColor rgb="FF548135"/>
          <bgColor rgb="FF548135"/>
        </patternFill>
      </fill>
    </dxf>
    <dxf>
      <font>
        <b/>
      </font>
      <fill>
        <patternFill patternType="solid">
          <fgColor rgb="FFFFFF00"/>
          <bgColor rgb="FFFFFF00"/>
        </patternFill>
      </fill>
    </dxf>
    <dxf>
      <font>
        <b/>
        <color rgb="FFFFFFFF"/>
      </font>
      <fill>
        <patternFill patternType="solid">
          <fgColor rgb="FFFF0000"/>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374649</xdr:colOff>
      <xdr:row>1</xdr:row>
      <xdr:rowOff>63499</xdr:rowOff>
    </xdr:from>
    <xdr:to>
      <xdr:col>3</xdr:col>
      <xdr:colOff>1278040</xdr:colOff>
      <xdr:row>4</xdr:row>
      <xdr:rowOff>51486</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649" y="243702"/>
          <a:ext cx="5356972" cy="199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tinez/Documents/VICERRECTORIA%20PLANIFICACION%20ITLA/Planes%20Operativos%20ITLA/POA%202020/POA%202020%20-%20CE%20Multimedia%20_%20Sonido%20modificado%2019%20de%20julio%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martinez/Documents/VICERRECTORIA%20PLANIFICACION%20ITLA/Planes%20Operativos%20ITLA/POA%202020/POA%202020%20-%20Bienestar%20Estudianti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martinez/Documents/VICERRECTORIA%20PLANIFICACION%20ITLA/Planes%20Operativos%20ITLA/POA%202020/POA%202020%20-%20Calidad%20en%20la%20Gesti&#243;n%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martinez/Documents/VICERRECTORIA%20PLANIFICACION%20ITLA/Planes%20Operativos%20ITLA/POA%202020/POA%202020%20-%20CE%20Emprendimien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martinez/Documents/VICERRECTORIA%20PLANIFICACION%20ITLA/Planes%20Operativos%20ITLA/POA%202020/POA%202020%20-%20CE%20Mecatr&#243;nica%20-%2018%20Junio%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matos/Desktop/Depto.%20Planificaci&#243;n/POA%202020/POA%202020%20-%20CE%20Mecatr&#243;nica%20-%2018%20Junio%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yanguela/Desktop/ITLA%20M.FERMIN/POA/POA%202019%20DEPTOS/POA%202019%20-%20Redes%20&amp;%20Seguridad%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yanguela/Downloads/POA%20Redes&amp;Seguridad%202019%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martinez/Documents/VICERRECTORIA%20PLANIFICACION%20ITLA/Planes%20Operativos%20ITLA/POA%202020/POA%202020%20-%20CE%20Redes%20_%20Seguridad%2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martinez/Documents/VICERRECTORIA%20PLANIFICACION%20ITLA/Planes%20Operativos%20ITLA/POA%202020/POA%202020%20-%20Ciencias%20B&#225;sic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martinez/Documents/VICERRECTORIA%20PLANIFICACION%20ITLA/Planes%20Operativos%20ITLA/POA%202020/POA%202020%20-%20Educaci&#243;n%20Permanent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martinez/Documents/VICERRECTORIA%20PLANIFICACION%20ITLA/Planes%20Operativos%20ITLA/POA%202020/POA%202020%20-%20Cocurricular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jpespinal/Desktop/POA%202018%20-%20Comunicaciones%20REVISADO%20POR%20MARIE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martinez/Documents/VICERRECTORIA%20PLANIFICACION%20ITLA/Planes%20Operativos%20ITLA/POA%202020/POA%202020%20-%20Comunicacione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martinez/Documents/VICERRECTORIA%20PLANIFICACION%20ITLA/Planes%20Operativos%20ITLA/POA%202020/POA%202020%20-%20DTE%20ultimo%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mmartinez/Documents/VICERRECTORIA%20PLANIFICACION%20ITLA/Planes%20Operativos%20ITLA/POA%202020/POA%202020%20-%20TIC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mmartinez/Documents/VICERRECTORIA%20PLANIFICACION%20ITLA/Planes%20Operativos%20ITLA/POA%202020/POA%202020%20-%20Ciencias%20de%20los%20Dato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amateo/Desktop/Vicerrectoria%20Acad&#233;mica/POA%20ACADEMICO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mmartinez/Documents/VICERRECTORIA%20PLANIFICACION%20ITLA/Planes%20Operativos%20ITLA/POA%202020/POA%202020%20-%20Vicerrectorr&#237;a%20Acad&#233;mica%20al%2019%20de%20julio%20201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matos/Desktop/Depto.%20Planificaci&#243;n/POAs%202020%20REVISADOS/POA%202020%20-%20CE%20Redes%20&amp;%20Seguridad%2020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kdiaz/Desktop/POA%202018%20-Dpto.%20de%20Orientaci&#243;n%20Avance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matos/Desktop/Depto.%20Planificaci&#243;n/POA%202020/POA%202020%20-%20Cocurriculares..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smartinez/Desktop/POA%202018%20-%20ILS%20ACTUALIZADO.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mmartinez/Documents/VICERRECTORIA%20PLANIFICACION%20ITLA/Planes%20Operativos%20ITLA/POA%202020/POA%202020%20-%20Seguridad.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Residencia%20Academica%20ACTUALIZADO.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erosario/Documents/Downloads/POA%202019%20-%20Registro%20(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mmartinez/Documents/VICERRECTORIA%20PLANIFICACION%20ITLA/Planes%20Operativos%20ITLA/POA%202020/POA%202020%20-%20Regional%20Santiago.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yrodriguez/Documents/Administrativo/POA%202019%20-%20Programas%20de%20Extensi&#243;n.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mmatos/Downloads/POA%202018-%20Programas%20de%20Extensi&#243;n%20ACTUALIZADO.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mmartinez/Documents/VICERRECTORIA%20PLANIFICACION%20ITLA/Planes%20Operativos%20ITLA/POA%202020/POA%202020%20-%20OAI.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mmartinez/Documents/VICERRECTORIA%20PLANIFICACION%20ITLA/Planes%20Operativos%20ITLA/POA%202020/POA%202020%20-%20Asistencia%20Financi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CE Multimedia"/>
    </sheetNames>
    <sheetDataSet>
      <sheetData sheetId="0">
        <row r="7">
          <cell r="D7" t="str">
            <v>1.1.1 Relanzar los programas académicos orientados al emprendimiento.</v>
          </cell>
        </row>
        <row r="8">
          <cell r="D8" t="str">
            <v>1.1.2 Implementar nuevos programas de emprendimiento.</v>
          </cell>
        </row>
        <row r="9">
          <cell r="D9" t="str">
            <v>1.1.3 Establecer alianzas y organismos estratégicos para impulsar el emprendimiento.</v>
          </cell>
        </row>
        <row r="10">
          <cell r="D10" t="str">
            <v>2.1.1 Acreditar los programas académicos a nivel internacional</v>
          </cell>
        </row>
        <row r="11">
          <cell r="D11" t="str">
            <v>2.1.2 Ofertar programas académicos actualizados</v>
          </cell>
        </row>
        <row r="12">
          <cell r="D12" t="str">
            <v>2.1.3 Contar con docentes formados al más alto nivel y certificados</v>
          </cell>
        </row>
        <row r="13">
          <cell r="D13" t="str">
            <v>2.1.4 Reforzar el plan de marketing y comunicación</v>
          </cell>
        </row>
        <row r="14">
          <cell r="D14" t="str">
            <v>2.2.1 Incrementar la satisfacción de nuestros clientes.</v>
          </cell>
        </row>
        <row r="15">
          <cell r="D15" t="str">
            <v>2.2.2 Incrementar la satisfacción de nuestros colaboradores</v>
          </cell>
        </row>
        <row r="16">
          <cell r="D16" t="str">
            <v>2.2.3 Implementar tecnologías de última generación</v>
          </cell>
        </row>
        <row r="17">
          <cell r="D17" t="str">
            <v>2.2.4 Eficientizar los procesos administrativos.</v>
          </cell>
        </row>
        <row r="18">
          <cell r="D18" t="str">
            <v>2.3.1 Mejorar el posicionamiento institucional en el ranking regional de educación superior.</v>
          </cell>
        </row>
        <row r="19">
          <cell r="D19" t="str">
            <v>2.3.2 Incrementar el número de reconocimientos, premios y certificaciones internacionales de la institución.</v>
          </cell>
        </row>
        <row r="20">
          <cell r="D20" t="str">
            <v>3.1.1 Incrementar nuestro campus virtual</v>
          </cell>
        </row>
        <row r="21">
          <cell r="D21" t="str">
            <v>3.1.2 Crear capacitaciones nuevas acorde con las necesidades del mercado.</v>
          </cell>
        </row>
        <row r="22">
          <cell r="D22" t="str">
            <v>3.1.3 Implementar proyectos de innovación educativa.</v>
          </cell>
        </row>
        <row r="23">
          <cell r="D23" t="str">
            <v>4.1.1 Ampliar la oferta académica de educación superior y permanente</v>
          </cell>
        </row>
        <row r="24">
          <cell r="D24" t="str">
            <v>4.1.2 Establecer nuevas alianzas con instituciones del sector público y privado</v>
          </cell>
        </row>
        <row r="25">
          <cell r="D25" t="str">
            <v>4.1.3 Incrementar la presencia a nivel nacional</v>
          </cell>
        </row>
        <row r="26">
          <cell r="D26" t="str">
            <v>4.2.1 Aumentar la productividad docente</v>
          </cell>
        </row>
        <row r="27">
          <cell r="D27" t="str">
            <v>4.2.2 Optimizar uso de espacio de aulas, laboratorios y talleres</v>
          </cell>
        </row>
        <row r="28">
          <cell r="D28" t="str">
            <v>4.2.3 Controlar los niveles de rentabilidad por oferta académica</v>
          </cell>
        </row>
        <row r="29">
          <cell r="D29" t="str">
            <v>5.1.1 Gestionar acuerdos internacionales para intercambios</v>
          </cell>
        </row>
        <row r="30">
          <cell r="D30" t="str">
            <v>5.2.1 Crear un plan de comunicación para el mercado internacional</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 val="Hoja1"/>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UID"/>
      <sheetName val="Orientación Académica"/>
      <sheetName val="Redes "/>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67"/>
  <sheetViews>
    <sheetView zoomScale="101" zoomScaleNormal="101" zoomScaleSheetLayoutView="85" workbookViewId="0">
      <pane xSplit="3" ySplit="6" topLeftCell="D7" activePane="bottomRight" state="frozen"/>
      <selection pane="topRight" activeCell="D1" sqref="D1"/>
      <selection pane="bottomLeft" activeCell="A3" sqref="A3"/>
      <selection pane="bottomRight" activeCell="C44" sqref="C44"/>
    </sheetView>
  </sheetViews>
  <sheetFormatPr baseColWidth="10" defaultColWidth="17.28515625" defaultRowHeight="15" customHeight="1" x14ac:dyDescent="0.2"/>
  <cols>
    <col min="1" max="1" width="5.7109375" style="5" customWidth="1"/>
    <col min="2" max="3" width="45.7109375" style="5" customWidth="1"/>
    <col min="4" max="4" width="37.42578125" style="5" customWidth="1"/>
    <col min="5" max="5" width="45.7109375" style="5" customWidth="1"/>
    <col min="6" max="6" width="3.7109375" style="5" customWidth="1"/>
    <col min="7" max="23" width="10.7109375" style="5" customWidth="1"/>
    <col min="24" max="16384" width="17.28515625" style="5"/>
  </cols>
  <sheetData>
    <row r="3" spans="1:23" ht="26.25" x14ac:dyDescent="0.2">
      <c r="B3" s="152" t="s">
        <v>45</v>
      </c>
      <c r="C3" s="152"/>
      <c r="D3" s="152"/>
      <c r="E3" s="152"/>
    </row>
    <row r="5" spans="1:23" ht="13.5" customHeight="1" thickBot="1" x14ac:dyDescent="0.25">
      <c r="A5" s="3"/>
      <c r="B5" s="3"/>
      <c r="C5" s="3"/>
      <c r="D5" s="4"/>
      <c r="E5" s="4"/>
      <c r="F5" s="3"/>
      <c r="G5" s="3"/>
      <c r="H5" s="3"/>
      <c r="I5" s="3"/>
      <c r="J5" s="3"/>
      <c r="K5" s="3"/>
      <c r="L5" s="3"/>
      <c r="M5" s="3"/>
      <c r="N5" s="3"/>
      <c r="O5" s="3"/>
      <c r="P5" s="3"/>
      <c r="Q5" s="3"/>
      <c r="R5" s="3"/>
      <c r="S5" s="3"/>
      <c r="T5" s="3"/>
      <c r="U5" s="3"/>
      <c r="V5" s="3"/>
      <c r="W5" s="3"/>
    </row>
    <row r="6" spans="1:23" ht="26.25" customHeight="1" x14ac:dyDescent="0.2">
      <c r="A6" s="6"/>
      <c r="B6" s="8" t="s">
        <v>0</v>
      </c>
      <c r="C6" s="8" t="s">
        <v>1</v>
      </c>
      <c r="D6" s="8" t="s">
        <v>2</v>
      </c>
      <c r="E6" s="8" t="s">
        <v>13</v>
      </c>
      <c r="F6" s="6"/>
      <c r="G6" s="6"/>
      <c r="H6" s="6"/>
      <c r="I6" s="6"/>
      <c r="J6" s="6"/>
      <c r="K6" s="6"/>
      <c r="L6" s="6"/>
      <c r="M6" s="6"/>
      <c r="N6" s="6"/>
      <c r="O6" s="6"/>
      <c r="P6" s="6"/>
      <c r="Q6" s="6"/>
      <c r="R6" s="6"/>
      <c r="S6" s="6"/>
      <c r="T6" s="6"/>
      <c r="U6" s="6"/>
      <c r="V6" s="6"/>
      <c r="W6" s="6"/>
    </row>
    <row r="7" spans="1:23" s="13" customFormat="1" ht="45" x14ac:dyDescent="0.25">
      <c r="A7" s="12"/>
      <c r="B7" s="16" t="s">
        <v>52</v>
      </c>
      <c r="C7" s="9" t="s">
        <v>19</v>
      </c>
      <c r="D7" s="10" t="s">
        <v>22</v>
      </c>
      <c r="E7" s="10" t="s">
        <v>31</v>
      </c>
      <c r="F7" s="12"/>
      <c r="G7" s="12"/>
      <c r="H7" s="12"/>
      <c r="I7" s="12"/>
      <c r="J7" s="12"/>
      <c r="K7" s="12"/>
      <c r="L7" s="12"/>
      <c r="M7" s="12"/>
      <c r="N7" s="12"/>
      <c r="O7" s="12"/>
      <c r="P7" s="12"/>
      <c r="Q7" s="12"/>
      <c r="R7" s="12"/>
      <c r="S7" s="12"/>
      <c r="T7" s="12"/>
      <c r="U7" s="12"/>
      <c r="V7" s="12"/>
      <c r="W7" s="12"/>
    </row>
    <row r="8" spans="1:23" s="13" customFormat="1" ht="30" x14ac:dyDescent="0.25">
      <c r="A8" s="12"/>
      <c r="B8" s="16" t="s">
        <v>53</v>
      </c>
      <c r="C8" s="9" t="s">
        <v>20</v>
      </c>
      <c r="D8" s="11" t="s">
        <v>23</v>
      </c>
      <c r="E8" s="10" t="s">
        <v>78</v>
      </c>
      <c r="F8" s="12"/>
      <c r="G8" s="12"/>
      <c r="H8" s="12"/>
      <c r="I8" s="12"/>
      <c r="J8" s="12"/>
      <c r="K8" s="12"/>
      <c r="L8" s="12"/>
      <c r="M8" s="12"/>
      <c r="N8" s="12"/>
      <c r="O8" s="12"/>
      <c r="P8" s="12"/>
      <c r="Q8" s="12"/>
      <c r="R8" s="12"/>
      <c r="S8" s="12"/>
      <c r="T8" s="12"/>
      <c r="U8" s="12"/>
      <c r="V8" s="12"/>
      <c r="W8" s="12"/>
    </row>
    <row r="9" spans="1:23" s="13" customFormat="1" ht="45" x14ac:dyDescent="0.25">
      <c r="A9" s="12"/>
      <c r="B9" s="14" t="s">
        <v>54</v>
      </c>
      <c r="C9" s="9" t="s">
        <v>21</v>
      </c>
      <c r="D9" s="11" t="s">
        <v>24</v>
      </c>
      <c r="E9" s="11" t="s">
        <v>79</v>
      </c>
      <c r="F9" s="12"/>
      <c r="G9" s="12"/>
      <c r="H9" s="12"/>
      <c r="I9" s="12"/>
      <c r="J9" s="12"/>
      <c r="K9" s="12"/>
      <c r="L9" s="12"/>
      <c r="M9" s="12"/>
      <c r="N9" s="12"/>
      <c r="O9" s="12"/>
      <c r="P9" s="12"/>
      <c r="Q9" s="12"/>
      <c r="R9" s="12"/>
      <c r="S9" s="12"/>
      <c r="T9" s="12"/>
      <c r="U9" s="12"/>
      <c r="V9" s="12"/>
      <c r="W9" s="12"/>
    </row>
    <row r="10" spans="1:23" s="13" customFormat="1" ht="30" x14ac:dyDescent="0.25">
      <c r="A10" s="12"/>
      <c r="B10" s="16" t="s">
        <v>55</v>
      </c>
      <c r="C10" s="9" t="s">
        <v>57</v>
      </c>
      <c r="D10" s="10" t="s">
        <v>63</v>
      </c>
      <c r="E10" s="10" t="s">
        <v>80</v>
      </c>
      <c r="F10" s="12"/>
      <c r="G10" s="12"/>
      <c r="H10" s="12"/>
      <c r="I10" s="12"/>
      <c r="J10" s="12"/>
      <c r="K10" s="12"/>
      <c r="L10" s="12"/>
      <c r="M10" s="12"/>
      <c r="N10" s="12"/>
      <c r="O10" s="12"/>
      <c r="P10" s="12"/>
      <c r="Q10" s="12"/>
      <c r="R10" s="12"/>
      <c r="S10" s="12"/>
      <c r="T10" s="12"/>
      <c r="U10" s="12"/>
      <c r="V10" s="12"/>
      <c r="W10" s="12"/>
    </row>
    <row r="11" spans="1:23" s="13" customFormat="1" ht="60" x14ac:dyDescent="0.25">
      <c r="A11" s="12"/>
      <c r="B11" s="17" t="s">
        <v>56</v>
      </c>
      <c r="C11" s="9" t="s">
        <v>58</v>
      </c>
      <c r="D11" s="11" t="s">
        <v>64</v>
      </c>
      <c r="E11" s="11" t="s">
        <v>32</v>
      </c>
      <c r="F11" s="12"/>
      <c r="G11" s="12"/>
      <c r="H11" s="12"/>
      <c r="I11" s="12"/>
      <c r="J11" s="12"/>
      <c r="K11" s="12"/>
      <c r="L11" s="12"/>
      <c r="M11" s="12"/>
      <c r="N11" s="12"/>
      <c r="O11" s="12"/>
      <c r="P11" s="12"/>
      <c r="Q11" s="12"/>
      <c r="R11" s="12"/>
      <c r="S11" s="12"/>
      <c r="T11" s="12"/>
      <c r="U11" s="12"/>
      <c r="V11" s="12"/>
      <c r="W11" s="12"/>
    </row>
    <row r="12" spans="1:23" s="13" customFormat="1" ht="30" x14ac:dyDescent="0.25">
      <c r="A12" s="12"/>
      <c r="C12" s="9" t="s">
        <v>59</v>
      </c>
      <c r="D12" s="10" t="s">
        <v>65</v>
      </c>
      <c r="E12" s="10" t="s">
        <v>33</v>
      </c>
      <c r="F12" s="12"/>
      <c r="G12" s="12"/>
      <c r="H12" s="12"/>
      <c r="I12" s="12"/>
      <c r="J12" s="12"/>
      <c r="K12" s="12"/>
      <c r="L12" s="12"/>
      <c r="M12" s="12"/>
      <c r="N12" s="12"/>
      <c r="O12" s="12"/>
      <c r="P12" s="12"/>
      <c r="Q12" s="12"/>
      <c r="R12" s="12"/>
      <c r="S12" s="12"/>
      <c r="T12" s="12"/>
      <c r="U12" s="12"/>
      <c r="V12" s="12"/>
      <c r="W12" s="12"/>
    </row>
    <row r="13" spans="1:23" s="13" customFormat="1" ht="30" x14ac:dyDescent="0.25">
      <c r="A13" s="12"/>
      <c r="C13" s="9" t="s">
        <v>60</v>
      </c>
      <c r="D13" s="11" t="s">
        <v>66</v>
      </c>
      <c r="E13" s="10" t="s">
        <v>81</v>
      </c>
      <c r="F13" s="12"/>
      <c r="G13" s="12"/>
      <c r="H13" s="12"/>
      <c r="I13" s="12"/>
      <c r="J13" s="12"/>
      <c r="K13" s="12"/>
      <c r="L13" s="12"/>
      <c r="M13" s="12"/>
      <c r="N13" s="12"/>
      <c r="O13" s="12"/>
      <c r="P13" s="12"/>
      <c r="Q13" s="12"/>
      <c r="R13" s="12"/>
      <c r="S13" s="12"/>
      <c r="T13" s="12"/>
      <c r="U13" s="12"/>
      <c r="V13" s="12"/>
      <c r="W13" s="12"/>
    </row>
    <row r="14" spans="1:23" s="13" customFormat="1" ht="45" x14ac:dyDescent="0.25">
      <c r="A14" s="12"/>
      <c r="C14" s="9" t="s">
        <v>61</v>
      </c>
      <c r="D14" s="11" t="s">
        <v>25</v>
      </c>
      <c r="E14" s="11" t="s">
        <v>82</v>
      </c>
      <c r="F14" s="12"/>
      <c r="G14" s="12"/>
      <c r="H14" s="12"/>
      <c r="I14" s="12"/>
      <c r="J14" s="12"/>
      <c r="K14" s="12"/>
      <c r="L14" s="12"/>
      <c r="M14" s="12"/>
      <c r="N14" s="12"/>
      <c r="O14" s="12"/>
      <c r="P14" s="12"/>
      <c r="Q14" s="12"/>
      <c r="R14" s="12"/>
      <c r="S14" s="12"/>
      <c r="T14" s="12"/>
      <c r="U14" s="12"/>
      <c r="V14" s="12"/>
      <c r="W14" s="12"/>
    </row>
    <row r="15" spans="1:23" s="13" customFormat="1" ht="30" x14ac:dyDescent="0.25">
      <c r="A15" s="12"/>
      <c r="C15" s="9" t="s">
        <v>62</v>
      </c>
      <c r="D15" s="11" t="s">
        <v>67</v>
      </c>
      <c r="E15" s="10" t="s">
        <v>83</v>
      </c>
      <c r="F15" s="12"/>
      <c r="G15" s="12"/>
      <c r="H15" s="12"/>
      <c r="I15" s="12"/>
      <c r="J15" s="12"/>
      <c r="K15" s="12"/>
      <c r="L15" s="12"/>
      <c r="M15" s="12"/>
      <c r="N15" s="12"/>
      <c r="O15" s="12"/>
      <c r="P15" s="12"/>
      <c r="Q15" s="12"/>
      <c r="R15" s="12"/>
      <c r="S15" s="12"/>
      <c r="T15" s="12"/>
      <c r="U15" s="12"/>
      <c r="V15" s="12"/>
      <c r="W15" s="12"/>
    </row>
    <row r="16" spans="1:23" s="13" customFormat="1" ht="30" x14ac:dyDescent="0.25">
      <c r="A16" s="12"/>
      <c r="C16" s="12"/>
      <c r="D16" s="11" t="s">
        <v>68</v>
      </c>
      <c r="E16" s="10" t="s">
        <v>84</v>
      </c>
      <c r="F16" s="12"/>
      <c r="G16" s="12"/>
      <c r="H16" s="12"/>
      <c r="I16" s="12"/>
      <c r="J16" s="12"/>
      <c r="K16" s="12"/>
      <c r="L16" s="12"/>
      <c r="M16" s="12"/>
      <c r="N16" s="12"/>
      <c r="O16" s="12"/>
      <c r="P16" s="12"/>
      <c r="Q16" s="12"/>
      <c r="R16" s="12"/>
      <c r="S16" s="12"/>
      <c r="T16" s="12"/>
      <c r="U16" s="12"/>
      <c r="V16" s="12"/>
      <c r="W16" s="12"/>
    </row>
    <row r="17" spans="1:23" s="13" customFormat="1" ht="45" x14ac:dyDescent="0.25">
      <c r="A17" s="12"/>
      <c r="C17" s="12"/>
      <c r="D17" s="10" t="s">
        <v>26</v>
      </c>
      <c r="E17" s="11" t="s">
        <v>34</v>
      </c>
      <c r="F17" s="12"/>
      <c r="G17" s="12"/>
      <c r="H17" s="12"/>
      <c r="I17" s="12"/>
      <c r="J17" s="12"/>
      <c r="K17" s="12"/>
      <c r="L17" s="12"/>
      <c r="M17" s="12"/>
      <c r="N17" s="12"/>
      <c r="O17" s="12"/>
      <c r="P17" s="12"/>
      <c r="Q17" s="12"/>
      <c r="R17" s="12"/>
      <c r="S17" s="12"/>
      <c r="T17" s="12"/>
      <c r="U17" s="12"/>
      <c r="V17" s="12"/>
      <c r="W17" s="12"/>
    </row>
    <row r="18" spans="1:23" s="13" customFormat="1" ht="45" x14ac:dyDescent="0.25">
      <c r="A18" s="12"/>
      <c r="C18" s="12"/>
      <c r="D18" s="11" t="s">
        <v>27</v>
      </c>
      <c r="E18" s="10" t="s">
        <v>85</v>
      </c>
      <c r="F18" s="12"/>
      <c r="G18" s="12"/>
      <c r="H18" s="12"/>
      <c r="I18" s="12"/>
      <c r="J18" s="12"/>
      <c r="K18" s="12"/>
      <c r="L18" s="12"/>
      <c r="M18" s="12"/>
      <c r="N18" s="12"/>
      <c r="O18" s="12"/>
      <c r="P18" s="12"/>
      <c r="Q18" s="12"/>
      <c r="R18" s="12"/>
      <c r="S18" s="12"/>
      <c r="T18" s="12"/>
      <c r="U18" s="12"/>
      <c r="V18" s="12"/>
      <c r="W18" s="12"/>
    </row>
    <row r="19" spans="1:23" s="13" customFormat="1" ht="60" x14ac:dyDescent="0.25">
      <c r="A19" s="12"/>
      <c r="C19" s="12"/>
      <c r="D19" s="10" t="s">
        <v>28</v>
      </c>
      <c r="E19" s="11" t="s">
        <v>86</v>
      </c>
      <c r="F19" s="12"/>
      <c r="G19" s="12"/>
      <c r="H19" s="12"/>
      <c r="I19" s="12"/>
      <c r="J19" s="12"/>
      <c r="K19" s="12"/>
      <c r="L19" s="12"/>
      <c r="M19" s="12"/>
      <c r="N19" s="12"/>
      <c r="O19" s="12"/>
      <c r="P19" s="12"/>
      <c r="Q19" s="12"/>
      <c r="R19" s="12"/>
      <c r="S19" s="12"/>
      <c r="T19" s="12"/>
      <c r="U19" s="12"/>
      <c r="V19" s="12"/>
      <c r="W19" s="12"/>
    </row>
    <row r="20" spans="1:23" s="13" customFormat="1" ht="30" x14ac:dyDescent="0.25">
      <c r="A20" s="12"/>
      <c r="C20" s="12"/>
      <c r="D20" s="11" t="s">
        <v>69</v>
      </c>
      <c r="E20" s="11" t="s">
        <v>35</v>
      </c>
      <c r="F20" s="12"/>
      <c r="G20" s="12"/>
      <c r="H20" s="12"/>
      <c r="I20" s="12"/>
      <c r="J20" s="12"/>
      <c r="K20" s="12"/>
      <c r="L20" s="12"/>
      <c r="M20" s="12"/>
      <c r="N20" s="12"/>
      <c r="O20" s="12"/>
      <c r="P20" s="12"/>
      <c r="Q20" s="12"/>
      <c r="R20" s="12"/>
      <c r="S20" s="12"/>
      <c r="T20" s="12"/>
      <c r="U20" s="12"/>
      <c r="V20" s="12"/>
      <c r="W20" s="12"/>
    </row>
    <row r="21" spans="1:23" s="13" customFormat="1" ht="45" x14ac:dyDescent="0.25">
      <c r="A21" s="12"/>
      <c r="C21" s="12"/>
      <c r="D21" s="11" t="s">
        <v>29</v>
      </c>
      <c r="E21" s="10" t="s">
        <v>87</v>
      </c>
      <c r="F21" s="12"/>
      <c r="G21" s="12"/>
      <c r="H21" s="12"/>
      <c r="I21" s="12"/>
      <c r="J21" s="12"/>
      <c r="K21" s="12"/>
      <c r="L21" s="12"/>
      <c r="M21" s="12"/>
      <c r="N21" s="12"/>
      <c r="O21" s="12"/>
      <c r="P21" s="12"/>
      <c r="Q21" s="12"/>
      <c r="R21" s="12"/>
      <c r="S21" s="12"/>
      <c r="T21" s="12"/>
      <c r="U21" s="12"/>
      <c r="V21" s="12"/>
      <c r="W21" s="12"/>
    </row>
    <row r="22" spans="1:23" s="13" customFormat="1" ht="30" x14ac:dyDescent="0.25">
      <c r="A22" s="12"/>
      <c r="C22" s="12"/>
      <c r="D22" s="10" t="s">
        <v>30</v>
      </c>
      <c r="E22" s="10" t="s">
        <v>88</v>
      </c>
      <c r="F22" s="12"/>
      <c r="G22" s="12"/>
      <c r="H22" s="12"/>
      <c r="I22" s="12"/>
      <c r="J22" s="12"/>
      <c r="K22" s="12"/>
      <c r="L22" s="12"/>
      <c r="M22" s="12"/>
      <c r="N22" s="12"/>
      <c r="O22" s="12"/>
      <c r="P22" s="12"/>
      <c r="Q22" s="12"/>
      <c r="R22" s="12"/>
      <c r="S22" s="12"/>
      <c r="T22" s="12"/>
      <c r="U22" s="12"/>
      <c r="V22" s="12"/>
      <c r="W22" s="12"/>
    </row>
    <row r="23" spans="1:23" s="13" customFormat="1" ht="30" x14ac:dyDescent="0.25">
      <c r="A23" s="12"/>
      <c r="C23" s="12"/>
      <c r="D23" s="11" t="s">
        <v>70</v>
      </c>
      <c r="E23" s="10" t="s">
        <v>89</v>
      </c>
      <c r="F23" s="12"/>
      <c r="G23" s="12"/>
      <c r="H23" s="12"/>
      <c r="I23" s="12"/>
      <c r="J23" s="12"/>
      <c r="K23" s="12"/>
      <c r="L23" s="12"/>
      <c r="M23" s="12"/>
      <c r="N23" s="12"/>
      <c r="O23" s="12"/>
      <c r="P23" s="12"/>
      <c r="Q23" s="12"/>
      <c r="R23" s="12"/>
      <c r="S23" s="12"/>
      <c r="T23" s="12"/>
      <c r="U23" s="12"/>
      <c r="V23" s="12"/>
      <c r="W23" s="12"/>
    </row>
    <row r="24" spans="1:23" s="13" customFormat="1" ht="45" x14ac:dyDescent="0.25">
      <c r="A24" s="12"/>
      <c r="C24" s="12"/>
      <c r="D24" s="10" t="s">
        <v>71</v>
      </c>
      <c r="E24" s="10" t="s">
        <v>90</v>
      </c>
      <c r="F24" s="12"/>
      <c r="G24" s="12"/>
      <c r="H24" s="12"/>
      <c r="I24" s="12"/>
      <c r="J24" s="12"/>
      <c r="K24" s="12"/>
      <c r="L24" s="12"/>
      <c r="M24" s="12"/>
      <c r="N24" s="12"/>
      <c r="O24" s="12"/>
      <c r="P24" s="12"/>
      <c r="Q24" s="12"/>
      <c r="R24" s="12"/>
      <c r="S24" s="12"/>
      <c r="T24" s="12"/>
      <c r="U24" s="12"/>
      <c r="V24" s="12"/>
      <c r="W24" s="12"/>
    </row>
    <row r="25" spans="1:23" s="13" customFormat="1" ht="30" x14ac:dyDescent="0.25">
      <c r="A25" s="12"/>
      <c r="C25" s="12"/>
      <c r="D25" s="10" t="s">
        <v>72</v>
      </c>
      <c r="E25" s="11" t="s">
        <v>40</v>
      </c>
      <c r="F25" s="12"/>
      <c r="G25" s="12"/>
      <c r="H25" s="12"/>
      <c r="I25" s="12"/>
      <c r="J25" s="12"/>
      <c r="K25" s="12"/>
      <c r="L25" s="12"/>
      <c r="M25" s="12"/>
      <c r="N25" s="12"/>
      <c r="O25" s="12"/>
      <c r="P25" s="12"/>
      <c r="Q25" s="12"/>
      <c r="R25" s="12"/>
      <c r="S25" s="12"/>
      <c r="T25" s="12"/>
      <c r="U25" s="12"/>
      <c r="V25" s="12"/>
      <c r="W25" s="12"/>
    </row>
    <row r="26" spans="1:23" s="13" customFormat="1" ht="30" x14ac:dyDescent="0.25">
      <c r="A26" s="12"/>
      <c r="C26" s="12"/>
      <c r="D26" s="10" t="s">
        <v>50</v>
      </c>
      <c r="E26" s="10" t="s">
        <v>41</v>
      </c>
      <c r="F26" s="12"/>
      <c r="G26" s="12"/>
      <c r="H26" s="12"/>
      <c r="I26" s="12"/>
      <c r="J26" s="12"/>
      <c r="K26" s="12"/>
      <c r="L26" s="12"/>
      <c r="M26" s="12"/>
      <c r="N26" s="12"/>
      <c r="O26" s="12"/>
      <c r="P26" s="12"/>
      <c r="Q26" s="12"/>
      <c r="R26" s="12"/>
      <c r="S26" s="12"/>
      <c r="T26" s="12"/>
      <c r="U26" s="12"/>
      <c r="V26" s="12"/>
      <c r="W26" s="12"/>
    </row>
    <row r="27" spans="1:23" s="13" customFormat="1" ht="30" x14ac:dyDescent="0.25">
      <c r="A27" s="12"/>
      <c r="C27" s="12"/>
      <c r="D27" s="10" t="s">
        <v>73</v>
      </c>
      <c r="E27" s="10" t="s">
        <v>36</v>
      </c>
      <c r="F27" s="12"/>
      <c r="G27" s="12"/>
      <c r="H27" s="12"/>
      <c r="I27" s="12"/>
      <c r="J27" s="12"/>
      <c r="K27" s="12"/>
      <c r="L27" s="12"/>
      <c r="M27" s="12"/>
      <c r="N27" s="12"/>
      <c r="O27" s="12"/>
      <c r="P27" s="12"/>
      <c r="Q27" s="12"/>
      <c r="R27" s="12"/>
      <c r="S27" s="12"/>
      <c r="T27" s="12"/>
      <c r="U27" s="12"/>
      <c r="V27" s="12"/>
      <c r="W27" s="12"/>
    </row>
    <row r="28" spans="1:23" s="13" customFormat="1" ht="30" x14ac:dyDescent="0.25">
      <c r="A28" s="12"/>
      <c r="C28" s="12"/>
      <c r="D28" s="10" t="s">
        <v>74</v>
      </c>
      <c r="E28" s="11" t="s">
        <v>37</v>
      </c>
      <c r="F28" s="12"/>
      <c r="G28" s="12"/>
      <c r="H28" s="12"/>
      <c r="I28" s="12"/>
      <c r="J28" s="12"/>
      <c r="K28" s="12"/>
      <c r="L28" s="12"/>
      <c r="M28" s="12"/>
      <c r="N28" s="12"/>
      <c r="O28" s="12"/>
      <c r="P28" s="12"/>
      <c r="Q28" s="12"/>
      <c r="R28" s="12"/>
      <c r="S28" s="12"/>
      <c r="T28" s="12"/>
      <c r="U28" s="12"/>
      <c r="V28" s="12"/>
      <c r="W28" s="12"/>
    </row>
    <row r="29" spans="1:23" s="13" customFormat="1" ht="30" x14ac:dyDescent="0.25">
      <c r="A29" s="12"/>
      <c r="C29" s="12"/>
      <c r="D29" s="10" t="s">
        <v>75</v>
      </c>
      <c r="E29" s="11" t="s">
        <v>91</v>
      </c>
      <c r="F29" s="12"/>
      <c r="G29" s="12"/>
      <c r="H29" s="12"/>
      <c r="I29" s="12"/>
      <c r="J29" s="12"/>
      <c r="K29" s="12"/>
      <c r="L29" s="12"/>
      <c r="M29" s="12"/>
      <c r="N29" s="12"/>
      <c r="O29" s="12"/>
      <c r="P29" s="12"/>
      <c r="Q29" s="12"/>
      <c r="R29" s="12"/>
      <c r="S29" s="12"/>
      <c r="T29" s="12"/>
      <c r="U29" s="12"/>
      <c r="V29" s="12"/>
      <c r="W29" s="12"/>
    </row>
    <row r="30" spans="1:23" s="13" customFormat="1" ht="45" x14ac:dyDescent="0.25">
      <c r="A30" s="12"/>
      <c r="C30" s="12"/>
      <c r="D30" s="10" t="s">
        <v>76</v>
      </c>
      <c r="E30" s="10" t="s">
        <v>38</v>
      </c>
      <c r="F30" s="12"/>
      <c r="G30" s="12"/>
      <c r="H30" s="12"/>
      <c r="I30" s="12"/>
      <c r="J30" s="12"/>
      <c r="K30" s="12"/>
      <c r="L30" s="12"/>
      <c r="M30" s="12"/>
      <c r="N30" s="12"/>
      <c r="O30" s="12"/>
      <c r="P30" s="12"/>
      <c r="Q30" s="12"/>
      <c r="R30" s="12"/>
      <c r="S30" s="12"/>
      <c r="T30" s="12"/>
      <c r="U30" s="12"/>
      <c r="V30" s="12"/>
      <c r="W30" s="12"/>
    </row>
    <row r="31" spans="1:23" s="13" customFormat="1" ht="30" x14ac:dyDescent="0.25">
      <c r="A31" s="12"/>
      <c r="C31" s="12"/>
      <c r="D31" s="10" t="s">
        <v>77</v>
      </c>
      <c r="E31" s="10" t="s">
        <v>92</v>
      </c>
      <c r="F31" s="12"/>
      <c r="G31" s="12"/>
      <c r="H31" s="12"/>
      <c r="I31" s="12"/>
      <c r="J31" s="12"/>
      <c r="K31" s="12"/>
      <c r="L31" s="12"/>
      <c r="M31" s="12"/>
      <c r="N31" s="12"/>
      <c r="O31" s="12"/>
      <c r="P31" s="12"/>
      <c r="Q31" s="12"/>
      <c r="R31" s="12"/>
      <c r="S31" s="12"/>
      <c r="T31" s="12"/>
      <c r="U31" s="12"/>
      <c r="V31" s="12"/>
      <c r="W31" s="12"/>
    </row>
    <row r="32" spans="1:23" s="13" customFormat="1" x14ac:dyDescent="0.25">
      <c r="A32" s="12"/>
      <c r="C32" s="12"/>
      <c r="E32" s="10" t="s">
        <v>93</v>
      </c>
      <c r="F32" s="12"/>
      <c r="G32" s="12"/>
      <c r="H32" s="12"/>
      <c r="I32" s="12"/>
      <c r="J32" s="12"/>
      <c r="K32" s="12"/>
      <c r="L32" s="12"/>
      <c r="M32" s="12"/>
      <c r="N32" s="12"/>
      <c r="O32" s="12"/>
      <c r="P32" s="12"/>
      <c r="Q32" s="12"/>
      <c r="R32" s="12"/>
      <c r="S32" s="12"/>
      <c r="T32" s="12"/>
      <c r="U32" s="12"/>
      <c r="V32" s="12"/>
      <c r="W32" s="12"/>
    </row>
    <row r="33" spans="1:23" s="13" customFormat="1" ht="30" x14ac:dyDescent="0.25">
      <c r="A33" s="12"/>
      <c r="C33" s="12"/>
      <c r="E33" s="10" t="s">
        <v>94</v>
      </c>
      <c r="F33" s="12"/>
      <c r="G33" s="12"/>
      <c r="H33" s="12"/>
      <c r="I33" s="12"/>
      <c r="J33" s="12"/>
      <c r="K33" s="12"/>
      <c r="L33" s="12"/>
      <c r="M33" s="12"/>
      <c r="N33" s="12"/>
      <c r="O33" s="12"/>
      <c r="P33" s="12"/>
      <c r="Q33" s="12"/>
      <c r="R33" s="12"/>
      <c r="S33" s="12"/>
      <c r="T33" s="12"/>
      <c r="U33" s="12"/>
      <c r="V33" s="12"/>
      <c r="W33" s="12"/>
    </row>
    <row r="34" spans="1:23" s="13" customFormat="1" ht="30" x14ac:dyDescent="0.25">
      <c r="A34" s="12"/>
      <c r="C34" s="12"/>
      <c r="E34" s="10" t="s">
        <v>95</v>
      </c>
      <c r="F34" s="12"/>
      <c r="G34" s="12"/>
      <c r="H34" s="12"/>
      <c r="I34" s="12"/>
      <c r="J34" s="12"/>
      <c r="K34" s="12"/>
      <c r="L34" s="12"/>
      <c r="M34" s="12"/>
      <c r="N34" s="12"/>
      <c r="O34" s="12"/>
      <c r="P34" s="12"/>
      <c r="Q34" s="12"/>
      <c r="R34" s="12"/>
      <c r="S34" s="12"/>
      <c r="T34" s="12"/>
      <c r="U34" s="12"/>
      <c r="V34" s="12"/>
      <c r="W34" s="12"/>
    </row>
    <row r="35" spans="1:23" s="13" customFormat="1" x14ac:dyDescent="0.25">
      <c r="A35" s="12"/>
      <c r="C35" s="12"/>
      <c r="E35" s="10" t="s">
        <v>96</v>
      </c>
      <c r="F35" s="12"/>
      <c r="G35" s="12"/>
      <c r="H35" s="12"/>
      <c r="I35" s="12"/>
      <c r="J35" s="12"/>
      <c r="K35" s="12"/>
      <c r="L35" s="12"/>
      <c r="M35" s="12"/>
      <c r="N35" s="12"/>
      <c r="O35" s="12"/>
      <c r="P35" s="12"/>
      <c r="Q35" s="12"/>
      <c r="R35" s="12"/>
      <c r="S35" s="12"/>
      <c r="T35" s="12"/>
      <c r="U35" s="12"/>
      <c r="V35" s="12"/>
      <c r="W35" s="12"/>
    </row>
    <row r="36" spans="1:23" s="13" customFormat="1" ht="30" x14ac:dyDescent="0.25">
      <c r="A36" s="12"/>
      <c r="C36" s="12"/>
      <c r="E36" s="10" t="s">
        <v>39</v>
      </c>
      <c r="F36" s="12"/>
      <c r="G36" s="12"/>
      <c r="H36" s="12"/>
      <c r="I36" s="12"/>
      <c r="J36" s="12"/>
      <c r="K36" s="12"/>
      <c r="L36" s="12"/>
      <c r="M36" s="12"/>
      <c r="N36" s="12"/>
      <c r="O36" s="12"/>
      <c r="P36" s="12"/>
      <c r="Q36" s="12"/>
      <c r="R36" s="12"/>
      <c r="S36" s="12"/>
      <c r="T36" s="12"/>
      <c r="U36" s="12"/>
      <c r="V36" s="12"/>
      <c r="W36" s="12"/>
    </row>
    <row r="37" spans="1:23" s="13" customFormat="1" x14ac:dyDescent="0.25">
      <c r="A37" s="12"/>
      <c r="C37" s="12"/>
      <c r="E37" s="10" t="s">
        <v>97</v>
      </c>
      <c r="F37" s="12"/>
      <c r="G37" s="12"/>
      <c r="H37" s="12"/>
      <c r="I37" s="12"/>
      <c r="J37" s="12"/>
      <c r="K37" s="12"/>
      <c r="L37" s="12"/>
      <c r="M37" s="12"/>
      <c r="N37" s="12"/>
      <c r="O37" s="12"/>
      <c r="P37" s="12"/>
      <c r="Q37" s="12"/>
      <c r="R37" s="12"/>
      <c r="S37" s="12"/>
      <c r="T37" s="12"/>
      <c r="U37" s="12"/>
      <c r="V37" s="12"/>
      <c r="W37" s="12"/>
    </row>
    <row r="38" spans="1:23" s="13" customFormat="1" ht="30" x14ac:dyDescent="0.25">
      <c r="A38" s="12"/>
      <c r="C38" s="12"/>
      <c r="E38" s="10" t="s">
        <v>98</v>
      </c>
      <c r="F38" s="12"/>
      <c r="G38" s="12"/>
      <c r="H38" s="12"/>
      <c r="I38" s="12"/>
      <c r="J38" s="12"/>
      <c r="K38" s="12"/>
      <c r="L38" s="12"/>
      <c r="M38" s="12"/>
      <c r="N38" s="12"/>
      <c r="O38" s="12"/>
      <c r="P38" s="12"/>
      <c r="Q38" s="12"/>
      <c r="R38" s="12"/>
      <c r="S38" s="12"/>
      <c r="T38" s="12"/>
      <c r="U38" s="12"/>
      <c r="V38" s="12"/>
      <c r="W38" s="12"/>
    </row>
    <row r="39" spans="1:23" s="13" customFormat="1" ht="30" x14ac:dyDescent="0.25">
      <c r="A39" s="12"/>
      <c r="C39" s="12"/>
      <c r="E39" s="10" t="s">
        <v>99</v>
      </c>
      <c r="F39" s="12"/>
      <c r="G39" s="12"/>
      <c r="H39" s="12"/>
      <c r="I39" s="12"/>
      <c r="J39" s="12"/>
      <c r="K39" s="12"/>
      <c r="L39" s="12"/>
      <c r="M39" s="12"/>
      <c r="N39" s="12"/>
      <c r="O39" s="12"/>
      <c r="P39" s="12"/>
      <c r="Q39" s="12"/>
      <c r="R39" s="12"/>
      <c r="S39" s="12"/>
      <c r="T39" s="12"/>
      <c r="U39" s="12"/>
      <c r="V39" s="12"/>
      <c r="W39" s="12"/>
    </row>
    <row r="40" spans="1:23" s="13" customFormat="1" ht="30" x14ac:dyDescent="0.25">
      <c r="A40" s="12"/>
      <c r="C40" s="12"/>
      <c r="E40" s="10" t="s">
        <v>100</v>
      </c>
      <c r="F40" s="12"/>
      <c r="G40" s="12"/>
      <c r="H40" s="12"/>
      <c r="I40" s="12"/>
      <c r="J40" s="12"/>
      <c r="K40" s="12"/>
      <c r="L40" s="12"/>
      <c r="M40" s="12"/>
      <c r="N40" s="12"/>
      <c r="O40" s="12"/>
      <c r="P40" s="12"/>
      <c r="Q40" s="12"/>
      <c r="R40" s="12"/>
      <c r="S40" s="12"/>
      <c r="T40" s="12"/>
      <c r="U40" s="12"/>
      <c r="V40" s="12"/>
      <c r="W40" s="12"/>
    </row>
    <row r="41" spans="1:23" s="13" customFormat="1" x14ac:dyDescent="0.25">
      <c r="A41" s="12"/>
      <c r="C41" s="12"/>
      <c r="E41" s="10" t="s">
        <v>51</v>
      </c>
      <c r="F41" s="12"/>
      <c r="G41" s="12"/>
      <c r="H41" s="12"/>
      <c r="I41" s="12"/>
      <c r="J41" s="12"/>
      <c r="K41" s="12"/>
      <c r="L41" s="12"/>
      <c r="M41" s="12"/>
      <c r="N41" s="12"/>
      <c r="O41" s="12"/>
      <c r="P41" s="12"/>
      <c r="Q41" s="12"/>
      <c r="R41" s="12"/>
      <c r="S41" s="12"/>
      <c r="T41" s="12"/>
      <c r="U41" s="12"/>
      <c r="V41" s="12"/>
      <c r="W41" s="12"/>
    </row>
    <row r="42" spans="1:23" s="13" customFormat="1" ht="30" x14ac:dyDescent="0.25">
      <c r="A42" s="12"/>
      <c r="C42" s="12"/>
      <c r="E42" s="10" t="s">
        <v>101</v>
      </c>
      <c r="F42" s="12"/>
      <c r="G42" s="12"/>
      <c r="H42" s="12"/>
      <c r="I42" s="12"/>
      <c r="J42" s="12"/>
      <c r="K42" s="12"/>
      <c r="L42" s="12"/>
      <c r="M42" s="12"/>
      <c r="N42" s="12"/>
      <c r="O42" s="12"/>
      <c r="P42" s="12"/>
      <c r="Q42" s="12"/>
      <c r="R42" s="12"/>
      <c r="S42" s="12"/>
      <c r="T42" s="12"/>
      <c r="U42" s="12"/>
      <c r="V42" s="12"/>
      <c r="W42" s="12"/>
    </row>
    <row r="43" spans="1:23" s="13" customFormat="1" ht="30" x14ac:dyDescent="0.25">
      <c r="A43" s="12"/>
      <c r="C43" s="12"/>
      <c r="E43" s="10" t="s">
        <v>102</v>
      </c>
      <c r="F43" s="12"/>
      <c r="G43" s="12"/>
      <c r="H43" s="12"/>
      <c r="I43" s="12"/>
      <c r="J43" s="12"/>
      <c r="K43" s="12"/>
      <c r="L43" s="12"/>
      <c r="M43" s="12"/>
      <c r="N43" s="12"/>
      <c r="O43" s="12"/>
      <c r="P43" s="12"/>
      <c r="Q43" s="12"/>
      <c r="R43" s="12"/>
      <c r="S43" s="12"/>
      <c r="T43" s="12"/>
      <c r="U43" s="12"/>
      <c r="V43" s="12"/>
      <c r="W43" s="12"/>
    </row>
    <row r="44" spans="1:23" s="13" customFormat="1" ht="30" x14ac:dyDescent="0.25">
      <c r="A44" s="12"/>
      <c r="C44" s="12"/>
      <c r="E44" s="10" t="s">
        <v>103</v>
      </c>
      <c r="F44" s="12"/>
      <c r="G44" s="12"/>
      <c r="H44" s="12"/>
      <c r="I44" s="12"/>
      <c r="J44" s="12"/>
      <c r="K44" s="12"/>
      <c r="L44" s="12"/>
      <c r="M44" s="12"/>
      <c r="N44" s="12"/>
      <c r="O44" s="12"/>
      <c r="P44" s="12"/>
      <c r="Q44" s="12"/>
      <c r="R44" s="12"/>
      <c r="S44" s="12"/>
      <c r="T44" s="12"/>
      <c r="U44" s="12"/>
      <c r="V44" s="12"/>
      <c r="W44" s="12"/>
    </row>
    <row r="45" spans="1:23" s="13" customFormat="1" ht="45" x14ac:dyDescent="0.25">
      <c r="A45" s="12"/>
      <c r="E45" s="10" t="s">
        <v>104</v>
      </c>
      <c r="F45" s="12"/>
      <c r="G45" s="12"/>
      <c r="H45" s="12"/>
      <c r="I45" s="12"/>
      <c r="J45" s="12"/>
      <c r="K45" s="12"/>
      <c r="L45" s="12"/>
      <c r="M45" s="12"/>
      <c r="N45" s="12"/>
      <c r="O45" s="12"/>
      <c r="P45" s="12"/>
      <c r="Q45" s="12"/>
      <c r="R45" s="12"/>
      <c r="S45" s="12"/>
      <c r="T45" s="12"/>
      <c r="U45" s="12"/>
      <c r="V45" s="12"/>
      <c r="W45" s="12"/>
    </row>
    <row r="46" spans="1:23" s="13" customFormat="1" ht="36.75" customHeight="1" x14ac:dyDescent="0.25">
      <c r="A46" s="12"/>
      <c r="E46" s="10" t="s">
        <v>105</v>
      </c>
      <c r="F46" s="12"/>
      <c r="G46" s="12"/>
      <c r="H46" s="12"/>
      <c r="I46" s="12"/>
      <c r="J46" s="12"/>
      <c r="K46" s="12"/>
      <c r="L46" s="12"/>
      <c r="M46" s="12"/>
      <c r="N46" s="12"/>
      <c r="O46" s="12"/>
      <c r="P46" s="12"/>
      <c r="Q46" s="12"/>
      <c r="R46" s="12"/>
      <c r="S46" s="12"/>
      <c r="T46" s="12"/>
      <c r="U46" s="12"/>
      <c r="V46" s="12"/>
      <c r="W46" s="12"/>
    </row>
    <row r="47" spans="1:23" s="13" customFormat="1" ht="12.75" customHeight="1" x14ac:dyDescent="0.25">
      <c r="A47" s="12"/>
      <c r="F47" s="12"/>
      <c r="G47" s="12"/>
      <c r="H47" s="12"/>
      <c r="I47" s="12"/>
      <c r="J47" s="12"/>
      <c r="K47" s="12"/>
      <c r="L47" s="12"/>
      <c r="M47" s="12"/>
      <c r="N47" s="12"/>
      <c r="O47" s="12"/>
      <c r="P47" s="12"/>
      <c r="Q47" s="12"/>
      <c r="R47" s="12"/>
      <c r="S47" s="12"/>
      <c r="T47" s="12"/>
      <c r="U47" s="12"/>
      <c r="V47" s="12"/>
      <c r="W47" s="12"/>
    </row>
    <row r="48" spans="1:23" s="13" customFormat="1" ht="12.75" customHeight="1" x14ac:dyDescent="0.25">
      <c r="A48" s="12"/>
      <c r="F48" s="12"/>
      <c r="G48" s="12"/>
      <c r="H48" s="12"/>
      <c r="I48" s="12"/>
      <c r="J48" s="12"/>
      <c r="K48" s="12"/>
      <c r="L48" s="12"/>
      <c r="M48" s="12"/>
      <c r="N48" s="12"/>
      <c r="O48" s="12"/>
      <c r="P48" s="12"/>
      <c r="Q48" s="12"/>
      <c r="R48" s="12"/>
      <c r="S48" s="12"/>
      <c r="T48" s="12"/>
      <c r="U48" s="12"/>
      <c r="V48" s="12"/>
      <c r="W48" s="12"/>
    </row>
    <row r="49" spans="1:23" s="13" customFormat="1" ht="12.75" customHeight="1" x14ac:dyDescent="0.25">
      <c r="A49" s="12"/>
      <c r="F49" s="12"/>
      <c r="G49" s="12"/>
      <c r="H49" s="12"/>
      <c r="I49" s="12"/>
      <c r="J49" s="12"/>
      <c r="K49" s="12"/>
      <c r="L49" s="12"/>
      <c r="M49" s="12"/>
      <c r="N49" s="12"/>
      <c r="O49" s="12"/>
      <c r="P49" s="12"/>
      <c r="Q49" s="12"/>
      <c r="R49" s="12"/>
      <c r="S49" s="12"/>
      <c r="T49" s="12"/>
      <c r="U49" s="12"/>
      <c r="V49" s="12"/>
      <c r="W49" s="12"/>
    </row>
    <row r="50" spans="1:23" s="13" customFormat="1" ht="12.75" customHeight="1" x14ac:dyDescent="0.25">
      <c r="A50" s="12"/>
      <c r="F50" s="12"/>
      <c r="G50" s="12"/>
      <c r="H50" s="12"/>
      <c r="I50" s="12"/>
      <c r="J50" s="12"/>
      <c r="K50" s="12"/>
      <c r="L50" s="12"/>
      <c r="M50" s="12"/>
      <c r="N50" s="12"/>
      <c r="O50" s="12"/>
      <c r="P50" s="12"/>
      <c r="Q50" s="12"/>
      <c r="R50" s="12"/>
      <c r="S50" s="12"/>
      <c r="T50" s="12"/>
      <c r="U50" s="12"/>
      <c r="V50" s="12"/>
      <c r="W50" s="12"/>
    </row>
    <row r="51" spans="1:23" s="13" customFormat="1" ht="12.75" customHeight="1" x14ac:dyDescent="0.25">
      <c r="A51" s="12"/>
      <c r="F51" s="12"/>
      <c r="G51" s="12"/>
      <c r="H51" s="12"/>
      <c r="I51" s="12"/>
      <c r="J51" s="12"/>
      <c r="K51" s="12"/>
      <c r="L51" s="12"/>
      <c r="M51" s="12"/>
      <c r="N51" s="12"/>
      <c r="O51" s="12"/>
      <c r="P51" s="12"/>
      <c r="Q51" s="12"/>
      <c r="R51" s="12"/>
      <c r="S51" s="12"/>
      <c r="T51" s="12"/>
      <c r="U51" s="12"/>
      <c r="V51" s="12"/>
      <c r="W51" s="12"/>
    </row>
    <row r="52" spans="1:23" s="13" customFormat="1" ht="12.75" customHeight="1" x14ac:dyDescent="0.25">
      <c r="A52" s="12"/>
      <c r="F52" s="12"/>
      <c r="G52" s="12"/>
      <c r="H52" s="12"/>
      <c r="I52" s="12"/>
      <c r="J52" s="12"/>
      <c r="K52" s="12"/>
      <c r="L52" s="12"/>
      <c r="M52" s="12"/>
      <c r="N52" s="12"/>
      <c r="O52" s="12"/>
      <c r="P52" s="12"/>
      <c r="Q52" s="12"/>
      <c r="R52" s="12"/>
      <c r="S52" s="12"/>
      <c r="T52" s="12"/>
      <c r="U52" s="12"/>
      <c r="V52" s="12"/>
      <c r="W52" s="12"/>
    </row>
    <row r="53" spans="1:23" s="13" customFormat="1" ht="12.75" customHeight="1" x14ac:dyDescent="0.25">
      <c r="A53" s="12"/>
      <c r="F53" s="12"/>
      <c r="G53" s="12"/>
      <c r="H53" s="12"/>
      <c r="I53" s="12"/>
      <c r="J53" s="12"/>
      <c r="K53" s="12"/>
      <c r="L53" s="12"/>
      <c r="M53" s="12"/>
      <c r="N53" s="12"/>
      <c r="O53" s="12"/>
      <c r="P53" s="12"/>
      <c r="Q53" s="12"/>
      <c r="R53" s="12"/>
      <c r="S53" s="12"/>
      <c r="T53" s="12"/>
      <c r="U53" s="12"/>
      <c r="V53" s="12"/>
      <c r="W53" s="12"/>
    </row>
    <row r="54" spans="1:23" s="13" customFormat="1" ht="12.75" customHeight="1" x14ac:dyDescent="0.25">
      <c r="A54" s="12"/>
      <c r="F54" s="12"/>
      <c r="G54" s="12"/>
      <c r="H54" s="12"/>
      <c r="I54" s="12"/>
      <c r="J54" s="12"/>
      <c r="K54" s="12"/>
      <c r="L54" s="12"/>
      <c r="M54" s="12"/>
      <c r="N54" s="12"/>
      <c r="O54" s="12"/>
      <c r="P54" s="12"/>
      <c r="Q54" s="12"/>
      <c r="R54" s="12"/>
      <c r="S54" s="12"/>
      <c r="T54" s="12"/>
      <c r="U54" s="12"/>
      <c r="V54" s="12"/>
      <c r="W54" s="12"/>
    </row>
    <row r="55" spans="1:23" s="13" customFormat="1" ht="12.75" customHeight="1" x14ac:dyDescent="0.25">
      <c r="A55" s="12"/>
      <c r="F55" s="12"/>
      <c r="G55" s="12"/>
      <c r="H55" s="12"/>
      <c r="I55" s="12"/>
      <c r="J55" s="12"/>
      <c r="K55" s="12"/>
      <c r="L55" s="12"/>
      <c r="M55" s="12"/>
      <c r="N55" s="12"/>
      <c r="O55" s="12"/>
      <c r="P55" s="12"/>
      <c r="Q55" s="12"/>
      <c r="R55" s="12"/>
      <c r="S55" s="12"/>
      <c r="T55" s="12"/>
      <c r="U55" s="12"/>
      <c r="V55" s="12"/>
      <c r="W55" s="12"/>
    </row>
    <row r="56" spans="1:23" s="13" customFormat="1" ht="15" customHeight="1" x14ac:dyDescent="0.25"/>
    <row r="57" spans="1:23" s="13" customFormat="1" ht="15" customHeight="1" x14ac:dyDescent="0.25"/>
    <row r="58" spans="1:23" s="13" customFormat="1" ht="15" customHeight="1" x14ac:dyDescent="0.25"/>
    <row r="59" spans="1:23" s="13" customFormat="1" ht="15" customHeight="1" x14ac:dyDescent="0.25"/>
    <row r="60" spans="1:23" s="13" customFormat="1" ht="15" customHeight="1" x14ac:dyDescent="0.25"/>
    <row r="61" spans="1:23" s="13" customFormat="1" ht="15" customHeight="1" x14ac:dyDescent="0.25"/>
    <row r="62" spans="1:23" s="13" customFormat="1" ht="15" customHeight="1" x14ac:dyDescent="0.25"/>
    <row r="63" spans="1:23" s="13" customFormat="1" ht="15" customHeight="1" x14ac:dyDescent="0.25"/>
    <row r="64" spans="1:23" s="13" customFormat="1" ht="15" customHeight="1" x14ac:dyDescent="0.25"/>
    <row r="65" spans="3:5" s="13" customFormat="1" ht="15" customHeight="1" x14ac:dyDescent="0.25"/>
    <row r="66" spans="3:5" s="13" customFormat="1" ht="15" customHeight="1" x14ac:dyDescent="0.25">
      <c r="C66" s="5"/>
    </row>
    <row r="67" spans="3:5" ht="15" customHeight="1" x14ac:dyDescent="0.25">
      <c r="D67" s="13"/>
      <c r="E67" s="13"/>
    </row>
  </sheetData>
  <autoFilter ref="B6:E42"/>
  <sortState ref="B3:B41">
    <sortCondition ref="B3"/>
  </sortState>
  <mergeCells count="1">
    <mergeCell ref="B3:E3"/>
  </mergeCells>
  <pageMargins left="0.56000000000000005" right="0.56000000000000005" top="0.45" bottom="0.33" header="0.4" footer="0.31496062992125984"/>
  <pageSetup paperSize="5" scale="87" orientation="landscape" r:id="rId1"/>
  <rowBreaks count="1" manualBreakCount="1">
    <brk id="21"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60"/>
  <sheetViews>
    <sheetView tabSelected="1" zoomScale="37" zoomScaleNormal="37" zoomScaleSheetLayoutView="80" workbookViewId="0">
      <selection activeCell="A3" sqref="A3:XFD3"/>
    </sheetView>
  </sheetViews>
  <sheetFormatPr baseColWidth="10" defaultRowHeight="15" x14ac:dyDescent="0.25"/>
  <cols>
    <col min="1" max="1" width="23.85546875" style="42" customWidth="1"/>
    <col min="2" max="2" width="21.7109375" style="42" customWidth="1"/>
    <col min="3" max="3" width="21.28515625" style="42" customWidth="1"/>
    <col min="4" max="4" width="31.7109375" style="42" customWidth="1"/>
    <col min="5" max="5" width="20" style="20" customWidth="1"/>
    <col min="6" max="6" width="25.140625" style="40" customWidth="1"/>
    <col min="7" max="8" width="30.5703125" style="42" customWidth="1"/>
    <col min="9" max="9" width="30.5703125" style="40" customWidth="1"/>
    <col min="10" max="10" width="18.28515625" style="40" customWidth="1"/>
    <col min="11" max="11" width="8.42578125" style="40" customWidth="1"/>
    <col min="12" max="13" width="11.42578125" style="40"/>
    <col min="14" max="14" width="29" style="42" customWidth="1"/>
    <col min="15" max="15" width="13.7109375" style="40" customWidth="1"/>
    <col min="16" max="16" width="9.85546875" style="40" customWidth="1"/>
    <col min="17" max="17" width="11.42578125" style="40"/>
    <col min="18" max="18" width="29.28515625" style="42" customWidth="1"/>
    <col min="19" max="19" width="41.42578125" style="42" customWidth="1"/>
    <col min="20" max="16384" width="11.42578125" style="42"/>
  </cols>
  <sheetData>
    <row r="1" spans="1:19" x14ac:dyDescent="0.25">
      <c r="A1" s="41"/>
      <c r="B1" s="41"/>
      <c r="C1" s="41"/>
      <c r="D1" s="41"/>
      <c r="E1" s="70"/>
      <c r="F1" s="38"/>
      <c r="G1" s="41"/>
      <c r="H1" s="41"/>
      <c r="I1" s="38"/>
      <c r="J1" s="38"/>
      <c r="K1" s="38"/>
      <c r="L1" s="38"/>
      <c r="M1" s="38"/>
      <c r="N1" s="41"/>
      <c r="O1" s="38"/>
      <c r="P1" s="38"/>
      <c r="Q1" s="38"/>
      <c r="R1" s="41"/>
      <c r="S1" s="41"/>
    </row>
    <row r="2" spans="1:19" s="44" customFormat="1" ht="51" x14ac:dyDescent="0.25">
      <c r="A2" s="43"/>
      <c r="B2" s="43"/>
      <c r="C2" s="153" t="s">
        <v>1415</v>
      </c>
      <c r="D2" s="153"/>
      <c r="E2" s="153"/>
      <c r="F2" s="153"/>
      <c r="G2" s="153"/>
      <c r="H2" s="153"/>
      <c r="I2" s="153"/>
      <c r="J2" s="153"/>
      <c r="K2" s="153"/>
      <c r="L2" s="153"/>
      <c r="M2" s="153"/>
      <c r="N2" s="153"/>
      <c r="O2" s="153"/>
      <c r="P2" s="153"/>
      <c r="Q2" s="153"/>
      <c r="R2" s="153"/>
      <c r="S2" s="153"/>
    </row>
    <row r="3" spans="1:19" s="159" customFormat="1" ht="51" x14ac:dyDescent="0.25">
      <c r="A3" s="159" t="s">
        <v>1416</v>
      </c>
    </row>
    <row r="4" spans="1:19" s="44" customFormat="1" ht="57.75" x14ac:dyDescent="0.25">
      <c r="A4" s="157" t="s">
        <v>1417</v>
      </c>
      <c r="B4" s="157"/>
      <c r="C4" s="157"/>
      <c r="D4" s="157"/>
      <c r="E4" s="157"/>
      <c r="F4" s="157"/>
      <c r="G4" s="157"/>
      <c r="H4" s="157"/>
      <c r="I4" s="157"/>
      <c r="J4" s="157"/>
      <c r="K4" s="157"/>
      <c r="L4" s="157"/>
      <c r="M4" s="157"/>
      <c r="N4" s="157"/>
      <c r="O4" s="157"/>
      <c r="P4" s="157"/>
      <c r="Q4" s="157"/>
      <c r="R4" s="157"/>
      <c r="S4" s="157"/>
    </row>
    <row r="5" spans="1:19" s="158" customFormat="1" ht="15" customHeight="1" x14ac:dyDescent="0.25">
      <c r="A5" s="158" t="s">
        <v>1414</v>
      </c>
    </row>
    <row r="6" spans="1:19" s="44" customFormat="1" ht="15" customHeight="1" x14ac:dyDescent="0.25">
      <c r="A6" s="39"/>
      <c r="B6" s="39"/>
      <c r="C6" s="39"/>
      <c r="D6" s="39"/>
      <c r="E6" s="39"/>
      <c r="F6" s="39"/>
      <c r="G6" s="39"/>
      <c r="H6" s="39"/>
      <c r="I6" s="39"/>
      <c r="J6" s="39"/>
      <c r="K6" s="39"/>
      <c r="L6" s="39"/>
      <c r="M6" s="39"/>
      <c r="N6" s="39"/>
      <c r="O6" s="39"/>
      <c r="P6" s="39"/>
      <c r="Q6" s="39"/>
      <c r="R6" s="39"/>
      <c r="S6" s="39"/>
    </row>
    <row r="7" spans="1:19" s="44" customFormat="1" x14ac:dyDescent="0.25">
      <c r="A7" s="155"/>
      <c r="B7" s="155"/>
      <c r="C7" s="155"/>
      <c r="D7" s="155"/>
      <c r="E7" s="155"/>
      <c r="F7" s="155"/>
      <c r="G7" s="155"/>
      <c r="H7" s="155"/>
      <c r="I7" s="155"/>
      <c r="J7" s="155"/>
      <c r="K7" s="155"/>
      <c r="L7" s="155"/>
      <c r="M7" s="155"/>
      <c r="N7" s="155"/>
      <c r="O7" s="155"/>
      <c r="P7" s="155"/>
      <c r="Q7" s="155"/>
    </row>
    <row r="8" spans="1:19" s="44" customFormat="1" ht="33.75" x14ac:dyDescent="0.25">
      <c r="A8" s="154" t="s">
        <v>12</v>
      </c>
      <c r="B8" s="154"/>
      <c r="C8" s="154"/>
      <c r="D8" s="154"/>
      <c r="E8" s="18"/>
      <c r="F8" s="156" t="s">
        <v>42</v>
      </c>
      <c r="G8" s="156"/>
      <c r="H8" s="156"/>
      <c r="I8" s="156"/>
      <c r="J8" s="156"/>
      <c r="K8" s="156"/>
      <c r="L8" s="156"/>
      <c r="M8" s="156"/>
      <c r="N8" s="154" t="s">
        <v>5</v>
      </c>
      <c r="O8" s="154"/>
      <c r="P8" s="154"/>
      <c r="Q8" s="154"/>
      <c r="R8" s="154"/>
      <c r="S8" s="154"/>
    </row>
    <row r="9" spans="1:19" s="44" customFormat="1" ht="9.9499999999999993" customHeight="1" x14ac:dyDescent="0.25">
      <c r="A9" s="18"/>
      <c r="B9" s="18"/>
      <c r="C9" s="18"/>
      <c r="D9" s="18"/>
      <c r="E9" s="18"/>
      <c r="F9" s="18"/>
      <c r="G9" s="18"/>
      <c r="H9" s="18"/>
      <c r="I9" s="18"/>
      <c r="J9" s="18"/>
      <c r="K9" s="18"/>
      <c r="L9" s="18"/>
      <c r="M9" s="18"/>
      <c r="N9" s="18"/>
      <c r="O9" s="18"/>
      <c r="P9" s="18"/>
      <c r="Q9" s="18"/>
      <c r="R9" s="18"/>
      <c r="S9" s="18"/>
    </row>
    <row r="10" spans="1:19" s="20" customFormat="1" ht="46.5" customHeight="1" x14ac:dyDescent="0.25">
      <c r="A10" s="7" t="s">
        <v>43</v>
      </c>
      <c r="B10" s="7" t="s">
        <v>14</v>
      </c>
      <c r="C10" s="7" t="s">
        <v>15</v>
      </c>
      <c r="D10" s="7" t="s">
        <v>44</v>
      </c>
      <c r="E10" s="7" t="s">
        <v>46</v>
      </c>
      <c r="F10" s="7" t="s">
        <v>48</v>
      </c>
      <c r="G10" s="7" t="s">
        <v>47</v>
      </c>
      <c r="H10" s="7" t="s">
        <v>17</v>
      </c>
      <c r="I10" s="7" t="s">
        <v>49</v>
      </c>
      <c r="J10" s="7" t="s">
        <v>16</v>
      </c>
      <c r="K10" s="7" t="s">
        <v>18</v>
      </c>
      <c r="L10" s="7" t="s">
        <v>3</v>
      </c>
      <c r="M10" s="7" t="s">
        <v>4</v>
      </c>
      <c r="N10" s="7" t="s">
        <v>6</v>
      </c>
      <c r="O10" s="7" t="s">
        <v>7</v>
      </c>
      <c r="P10" s="7" t="s">
        <v>8</v>
      </c>
      <c r="Q10" s="7" t="s">
        <v>9</v>
      </c>
      <c r="R10" s="7" t="s">
        <v>10</v>
      </c>
      <c r="S10" s="7" t="s">
        <v>11</v>
      </c>
    </row>
    <row r="11" spans="1:19" s="89" customFormat="1" ht="60" x14ac:dyDescent="0.25">
      <c r="A11" s="85" t="s">
        <v>109</v>
      </c>
      <c r="B11" s="85" t="s">
        <v>59</v>
      </c>
      <c r="C11" s="85" t="s">
        <v>72</v>
      </c>
      <c r="D11" s="85" t="s">
        <v>100</v>
      </c>
      <c r="E11" s="37" t="s">
        <v>106</v>
      </c>
      <c r="F11" s="37" t="s">
        <v>108</v>
      </c>
      <c r="G11" s="37" t="s">
        <v>110</v>
      </c>
      <c r="H11" s="37" t="s">
        <v>139</v>
      </c>
      <c r="I11" s="37" t="s">
        <v>111</v>
      </c>
      <c r="J11" s="56">
        <v>43952</v>
      </c>
      <c r="K11" s="37">
        <v>15</v>
      </c>
      <c r="L11" s="31">
        <v>0</v>
      </c>
      <c r="M11" s="57">
        <f t="shared" ref="M11:M18" si="0">(K11*(L11/100))</f>
        <v>0</v>
      </c>
      <c r="N11" s="55" t="s">
        <v>120</v>
      </c>
      <c r="O11" s="37">
        <v>2</v>
      </c>
      <c r="P11" s="37">
        <v>3</v>
      </c>
      <c r="Q11" s="58" t="str">
        <f t="shared" ref="Q11:Q27" si="1">IF($O11*$P11&lt;=0,"",(IF($O11*$P11=9,"ALTO",IF($O11*$P11=6,"ALTO",IF($O11*$P11=4,"MEDIO",IF($O11*$P11=3,"MEDIO",IF($O11*$P11=2,"BAJO",IF($O11*$P11=1,"BAJO",0))))))))</f>
        <v>ALTO</v>
      </c>
      <c r="R11" s="55" t="s">
        <v>117</v>
      </c>
      <c r="S11" s="55" t="s">
        <v>119</v>
      </c>
    </row>
    <row r="12" spans="1:19" s="89" customFormat="1" ht="105" x14ac:dyDescent="0.25">
      <c r="A12" s="85" t="s">
        <v>109</v>
      </c>
      <c r="B12" s="85" t="s">
        <v>59</v>
      </c>
      <c r="C12" s="85" t="s">
        <v>72</v>
      </c>
      <c r="D12" s="85" t="s">
        <v>100</v>
      </c>
      <c r="E12" s="37" t="s">
        <v>106</v>
      </c>
      <c r="F12" s="37" t="s">
        <v>108</v>
      </c>
      <c r="G12" s="37" t="s">
        <v>110</v>
      </c>
      <c r="H12" s="37" t="s">
        <v>139</v>
      </c>
      <c r="I12" s="37" t="s">
        <v>112</v>
      </c>
      <c r="J12" s="56">
        <v>43983</v>
      </c>
      <c r="K12" s="37">
        <v>15</v>
      </c>
      <c r="L12" s="31">
        <v>0</v>
      </c>
      <c r="M12" s="57">
        <f t="shared" si="0"/>
        <v>0</v>
      </c>
      <c r="N12" s="55" t="s">
        <v>123</v>
      </c>
      <c r="O12" s="37">
        <v>1</v>
      </c>
      <c r="P12" s="37">
        <v>3</v>
      </c>
      <c r="Q12" s="58" t="str">
        <f t="shared" si="1"/>
        <v>MEDIO</v>
      </c>
      <c r="R12" s="55" t="s">
        <v>121</v>
      </c>
      <c r="S12" s="55" t="s">
        <v>122</v>
      </c>
    </row>
    <row r="13" spans="1:19" s="89" customFormat="1" ht="45" x14ac:dyDescent="0.25">
      <c r="A13" s="85" t="s">
        <v>109</v>
      </c>
      <c r="B13" s="85" t="s">
        <v>59</v>
      </c>
      <c r="C13" s="85" t="s">
        <v>72</v>
      </c>
      <c r="D13" s="85" t="s">
        <v>100</v>
      </c>
      <c r="E13" s="37" t="s">
        <v>106</v>
      </c>
      <c r="F13" s="37" t="s">
        <v>108</v>
      </c>
      <c r="G13" s="37" t="s">
        <v>110</v>
      </c>
      <c r="H13" s="37" t="s">
        <v>139</v>
      </c>
      <c r="I13" s="79" t="s">
        <v>118</v>
      </c>
      <c r="J13" s="56">
        <v>43983</v>
      </c>
      <c r="K13" s="37">
        <v>10</v>
      </c>
      <c r="L13" s="31">
        <v>0</v>
      </c>
      <c r="M13" s="57">
        <f t="shared" si="0"/>
        <v>0</v>
      </c>
      <c r="N13" s="55" t="s">
        <v>124</v>
      </c>
      <c r="O13" s="37">
        <v>1</v>
      </c>
      <c r="P13" s="37">
        <v>2</v>
      </c>
      <c r="Q13" s="58" t="str">
        <f t="shared" si="1"/>
        <v>BAJO</v>
      </c>
      <c r="R13" s="55" t="s">
        <v>126</v>
      </c>
      <c r="S13" s="55" t="s">
        <v>125</v>
      </c>
    </row>
    <row r="14" spans="1:19" s="89" customFormat="1" ht="90" x14ac:dyDescent="0.25">
      <c r="A14" s="85" t="s">
        <v>109</v>
      </c>
      <c r="B14" s="85" t="s">
        <v>59</v>
      </c>
      <c r="C14" s="85" t="s">
        <v>72</v>
      </c>
      <c r="D14" s="85" t="s">
        <v>100</v>
      </c>
      <c r="E14" s="37" t="s">
        <v>106</v>
      </c>
      <c r="F14" s="37" t="s">
        <v>108</v>
      </c>
      <c r="G14" s="37" t="s">
        <v>110</v>
      </c>
      <c r="H14" s="37" t="s">
        <v>139</v>
      </c>
      <c r="I14" s="79" t="s">
        <v>140</v>
      </c>
      <c r="J14" s="56">
        <v>44166</v>
      </c>
      <c r="K14" s="37">
        <v>5</v>
      </c>
      <c r="L14" s="31">
        <v>0</v>
      </c>
      <c r="M14" s="57">
        <f t="shared" si="0"/>
        <v>0</v>
      </c>
      <c r="N14" s="55" t="s">
        <v>127</v>
      </c>
      <c r="O14" s="37">
        <v>2</v>
      </c>
      <c r="P14" s="37">
        <v>2</v>
      </c>
      <c r="Q14" s="58" t="str">
        <f t="shared" si="1"/>
        <v>MEDIO</v>
      </c>
      <c r="R14" s="55" t="s">
        <v>128</v>
      </c>
      <c r="S14" s="55" t="s">
        <v>129</v>
      </c>
    </row>
    <row r="15" spans="1:19" s="89" customFormat="1" ht="75" x14ac:dyDescent="0.25">
      <c r="A15" s="85" t="s">
        <v>109</v>
      </c>
      <c r="B15" s="85" t="s">
        <v>59</v>
      </c>
      <c r="C15" s="85" t="s">
        <v>72</v>
      </c>
      <c r="D15" s="85" t="s">
        <v>100</v>
      </c>
      <c r="E15" s="37" t="s">
        <v>106</v>
      </c>
      <c r="F15" s="37" t="s">
        <v>108</v>
      </c>
      <c r="G15" s="37" t="s">
        <v>110</v>
      </c>
      <c r="H15" s="37" t="s">
        <v>139</v>
      </c>
      <c r="I15" s="37" t="s">
        <v>130</v>
      </c>
      <c r="J15" s="56">
        <v>44166</v>
      </c>
      <c r="K15" s="37">
        <v>10</v>
      </c>
      <c r="L15" s="31">
        <v>0</v>
      </c>
      <c r="M15" s="57">
        <v>0</v>
      </c>
      <c r="N15" s="55" t="s">
        <v>131</v>
      </c>
      <c r="O15" s="37">
        <v>2</v>
      </c>
      <c r="P15" s="37">
        <v>2</v>
      </c>
      <c r="Q15" s="58" t="str">
        <f t="shared" si="1"/>
        <v>MEDIO</v>
      </c>
      <c r="R15" s="55" t="s">
        <v>132</v>
      </c>
      <c r="S15" s="55" t="s">
        <v>133</v>
      </c>
    </row>
    <row r="16" spans="1:19" s="89" customFormat="1" ht="45" x14ac:dyDescent="0.25">
      <c r="A16" s="85" t="s">
        <v>109</v>
      </c>
      <c r="B16" s="85" t="s">
        <v>59</v>
      </c>
      <c r="C16" s="85" t="s">
        <v>72</v>
      </c>
      <c r="D16" s="85" t="s">
        <v>100</v>
      </c>
      <c r="E16" s="37" t="s">
        <v>106</v>
      </c>
      <c r="F16" s="37" t="s">
        <v>108</v>
      </c>
      <c r="G16" s="37" t="s">
        <v>110</v>
      </c>
      <c r="H16" s="37" t="s">
        <v>139</v>
      </c>
      <c r="I16" s="37" t="s">
        <v>141</v>
      </c>
      <c r="J16" s="56">
        <v>44166</v>
      </c>
      <c r="K16" s="37">
        <v>10</v>
      </c>
      <c r="L16" s="31">
        <v>0</v>
      </c>
      <c r="M16" s="57">
        <v>0</v>
      </c>
      <c r="N16" s="55" t="s">
        <v>142</v>
      </c>
      <c r="O16" s="37">
        <v>2</v>
      </c>
      <c r="P16" s="37">
        <v>2</v>
      </c>
      <c r="Q16" s="58" t="str">
        <f t="shared" si="1"/>
        <v>MEDIO</v>
      </c>
      <c r="R16" s="55" t="s">
        <v>143</v>
      </c>
      <c r="S16" s="55" t="s">
        <v>144</v>
      </c>
    </row>
    <row r="17" spans="1:19" s="89" customFormat="1" ht="45" x14ac:dyDescent="0.25">
      <c r="A17" s="85" t="s">
        <v>109</v>
      </c>
      <c r="B17" s="85" t="s">
        <v>59</v>
      </c>
      <c r="C17" s="85" t="s">
        <v>72</v>
      </c>
      <c r="D17" s="85" t="s">
        <v>100</v>
      </c>
      <c r="E17" s="37" t="s">
        <v>106</v>
      </c>
      <c r="F17" s="37" t="s">
        <v>108</v>
      </c>
      <c r="G17" s="37" t="s">
        <v>110</v>
      </c>
      <c r="H17" s="37" t="s">
        <v>139</v>
      </c>
      <c r="I17" s="79" t="s">
        <v>115</v>
      </c>
      <c r="J17" s="56">
        <v>44166</v>
      </c>
      <c r="K17" s="37">
        <v>10</v>
      </c>
      <c r="L17" s="31">
        <v>0</v>
      </c>
      <c r="M17" s="57">
        <f t="shared" si="0"/>
        <v>0</v>
      </c>
      <c r="N17" s="55" t="s">
        <v>113</v>
      </c>
      <c r="O17" s="37">
        <v>1</v>
      </c>
      <c r="P17" s="37">
        <v>3</v>
      </c>
      <c r="Q17" s="58" t="str">
        <f t="shared" si="1"/>
        <v>MEDIO</v>
      </c>
      <c r="R17" s="55" t="s">
        <v>116</v>
      </c>
      <c r="S17" s="55"/>
    </row>
    <row r="18" spans="1:19" s="89" customFormat="1" ht="75" x14ac:dyDescent="0.25">
      <c r="A18" s="85" t="s">
        <v>109</v>
      </c>
      <c r="B18" s="85" t="s">
        <v>59</v>
      </c>
      <c r="C18" s="85" t="s">
        <v>72</v>
      </c>
      <c r="D18" s="85" t="s">
        <v>100</v>
      </c>
      <c r="E18" s="37" t="s">
        <v>106</v>
      </c>
      <c r="F18" s="37" t="s">
        <v>108</v>
      </c>
      <c r="G18" s="37" t="s">
        <v>110</v>
      </c>
      <c r="H18" s="37" t="s">
        <v>139</v>
      </c>
      <c r="I18" s="37" t="s">
        <v>114</v>
      </c>
      <c r="J18" s="56">
        <v>44166</v>
      </c>
      <c r="K18" s="37">
        <v>10</v>
      </c>
      <c r="L18" s="31">
        <v>0</v>
      </c>
      <c r="M18" s="57">
        <f t="shared" si="0"/>
        <v>0</v>
      </c>
      <c r="N18" s="55" t="s">
        <v>134</v>
      </c>
      <c r="O18" s="37">
        <v>1</v>
      </c>
      <c r="P18" s="37">
        <v>3</v>
      </c>
      <c r="Q18" s="58" t="str">
        <f t="shared" si="1"/>
        <v>MEDIO</v>
      </c>
      <c r="R18" s="55" t="s">
        <v>135</v>
      </c>
      <c r="S18" s="55"/>
    </row>
    <row r="19" spans="1:19" s="89" customFormat="1" ht="75" x14ac:dyDescent="0.25">
      <c r="A19" s="85" t="s">
        <v>107</v>
      </c>
      <c r="B19" s="85" t="s">
        <v>21</v>
      </c>
      <c r="C19" s="85" t="s">
        <v>1412</v>
      </c>
      <c r="D19" s="85" t="s">
        <v>85</v>
      </c>
      <c r="E19" s="37" t="s">
        <v>106</v>
      </c>
      <c r="F19" s="37" t="s">
        <v>108</v>
      </c>
      <c r="G19" s="37" t="s">
        <v>110</v>
      </c>
      <c r="H19" s="37" t="s">
        <v>139</v>
      </c>
      <c r="I19" s="37" t="s">
        <v>138</v>
      </c>
      <c r="J19" s="56">
        <v>44166</v>
      </c>
      <c r="K19" s="37">
        <v>15</v>
      </c>
      <c r="L19" s="31">
        <v>0</v>
      </c>
      <c r="M19" s="57">
        <f>(K19*(L19/100))</f>
        <v>0</v>
      </c>
      <c r="N19" s="55" t="s">
        <v>136</v>
      </c>
      <c r="O19" s="37">
        <v>3</v>
      </c>
      <c r="P19" s="37">
        <v>3</v>
      </c>
      <c r="Q19" s="58" t="str">
        <f t="shared" si="1"/>
        <v>ALTO</v>
      </c>
      <c r="R19" s="55" t="s">
        <v>137</v>
      </c>
      <c r="S19" s="55"/>
    </row>
    <row r="20" spans="1:19" s="89" customFormat="1" ht="90" x14ac:dyDescent="0.25">
      <c r="A20" s="85" t="s">
        <v>109</v>
      </c>
      <c r="B20" s="85" t="s">
        <v>59</v>
      </c>
      <c r="C20" s="85" t="s">
        <v>50</v>
      </c>
      <c r="D20" s="85" t="s">
        <v>51</v>
      </c>
      <c r="E20" s="37" t="s">
        <v>145</v>
      </c>
      <c r="F20" s="37" t="s">
        <v>146</v>
      </c>
      <c r="G20" s="81" t="s">
        <v>147</v>
      </c>
      <c r="H20" s="37" t="s">
        <v>148</v>
      </c>
      <c r="I20" s="37" t="s">
        <v>149</v>
      </c>
      <c r="J20" s="37" t="s">
        <v>150</v>
      </c>
      <c r="K20" s="37">
        <v>10</v>
      </c>
      <c r="L20" s="31">
        <v>0</v>
      </c>
      <c r="M20" s="25">
        <f t="shared" ref="M20:M27" si="2">(K20*(L20/100))</f>
        <v>0</v>
      </c>
      <c r="N20" s="55" t="s">
        <v>151</v>
      </c>
      <c r="O20" s="37">
        <v>1</v>
      </c>
      <c r="P20" s="37">
        <v>1</v>
      </c>
      <c r="Q20" s="32" t="str">
        <f t="shared" si="1"/>
        <v>BAJO</v>
      </c>
      <c r="R20" s="37" t="s">
        <v>152</v>
      </c>
      <c r="S20" s="55"/>
    </row>
    <row r="21" spans="1:19" s="89" customFormat="1" ht="90" x14ac:dyDescent="0.25">
      <c r="A21" s="85" t="s">
        <v>109</v>
      </c>
      <c r="B21" s="85" t="s">
        <v>59</v>
      </c>
      <c r="C21" s="85" t="s">
        <v>50</v>
      </c>
      <c r="D21" s="85" t="s">
        <v>51</v>
      </c>
      <c r="E21" s="37" t="s">
        <v>145</v>
      </c>
      <c r="F21" s="37" t="s">
        <v>146</v>
      </c>
      <c r="G21" s="81" t="s">
        <v>147</v>
      </c>
      <c r="H21" s="37" t="s">
        <v>153</v>
      </c>
      <c r="I21" s="37" t="s">
        <v>154</v>
      </c>
      <c r="J21" s="37" t="s">
        <v>155</v>
      </c>
      <c r="K21" s="37">
        <v>9</v>
      </c>
      <c r="L21" s="31">
        <v>0</v>
      </c>
      <c r="M21" s="25">
        <f t="shared" si="2"/>
        <v>0</v>
      </c>
      <c r="N21" s="55" t="s">
        <v>156</v>
      </c>
      <c r="O21" s="37">
        <v>1</v>
      </c>
      <c r="P21" s="37">
        <v>1</v>
      </c>
      <c r="Q21" s="32" t="str">
        <f t="shared" si="1"/>
        <v>BAJO</v>
      </c>
      <c r="R21" s="37" t="s">
        <v>157</v>
      </c>
      <c r="S21" s="55"/>
    </row>
    <row r="22" spans="1:19" s="89" customFormat="1" ht="75" x14ac:dyDescent="0.25">
      <c r="A22" s="85" t="s">
        <v>109</v>
      </c>
      <c r="B22" s="85" t="s">
        <v>59</v>
      </c>
      <c r="C22" s="85" t="s">
        <v>50</v>
      </c>
      <c r="D22" s="85" t="s">
        <v>51</v>
      </c>
      <c r="E22" s="37" t="s">
        <v>145</v>
      </c>
      <c r="F22" s="37" t="s">
        <v>146</v>
      </c>
      <c r="G22" s="81" t="s">
        <v>158</v>
      </c>
      <c r="H22" s="37" t="s">
        <v>159</v>
      </c>
      <c r="I22" s="37" t="s">
        <v>160</v>
      </c>
      <c r="J22" s="37" t="s">
        <v>161</v>
      </c>
      <c r="K22" s="37">
        <v>7</v>
      </c>
      <c r="L22" s="31">
        <v>0</v>
      </c>
      <c r="M22" s="25">
        <f t="shared" si="2"/>
        <v>0</v>
      </c>
      <c r="N22" s="55" t="s">
        <v>162</v>
      </c>
      <c r="O22" s="37">
        <v>1</v>
      </c>
      <c r="P22" s="37">
        <v>1</v>
      </c>
      <c r="Q22" s="32" t="str">
        <f t="shared" si="1"/>
        <v>BAJO</v>
      </c>
      <c r="R22" s="37" t="s">
        <v>157</v>
      </c>
      <c r="S22" s="55"/>
    </row>
    <row r="23" spans="1:19" s="89" customFormat="1" ht="75" x14ac:dyDescent="0.25">
      <c r="A23" s="85" t="s">
        <v>109</v>
      </c>
      <c r="B23" s="85" t="s">
        <v>59</v>
      </c>
      <c r="C23" s="85" t="s">
        <v>50</v>
      </c>
      <c r="D23" s="85" t="s">
        <v>51</v>
      </c>
      <c r="E23" s="37" t="s">
        <v>145</v>
      </c>
      <c r="F23" s="37" t="s">
        <v>146</v>
      </c>
      <c r="G23" s="81" t="s">
        <v>163</v>
      </c>
      <c r="H23" s="37" t="s">
        <v>148</v>
      </c>
      <c r="I23" s="37" t="s">
        <v>164</v>
      </c>
      <c r="J23" s="37" t="s">
        <v>165</v>
      </c>
      <c r="K23" s="37">
        <v>10</v>
      </c>
      <c r="L23" s="31">
        <v>0</v>
      </c>
      <c r="M23" s="25">
        <f t="shared" si="2"/>
        <v>0</v>
      </c>
      <c r="N23" s="55" t="s">
        <v>166</v>
      </c>
      <c r="O23" s="37">
        <v>1</v>
      </c>
      <c r="P23" s="37">
        <v>1</v>
      </c>
      <c r="Q23" s="32" t="str">
        <f t="shared" si="1"/>
        <v>BAJO</v>
      </c>
      <c r="R23" s="37" t="s">
        <v>152</v>
      </c>
      <c r="S23" s="55"/>
    </row>
    <row r="24" spans="1:19" s="89" customFormat="1" ht="90" x14ac:dyDescent="0.25">
      <c r="A24" s="85" t="s">
        <v>109</v>
      </c>
      <c r="B24" s="85" t="s">
        <v>59</v>
      </c>
      <c r="C24" s="85" t="s">
        <v>50</v>
      </c>
      <c r="D24" s="85" t="s">
        <v>51</v>
      </c>
      <c r="E24" s="37" t="s">
        <v>145</v>
      </c>
      <c r="F24" s="37" t="s">
        <v>146</v>
      </c>
      <c r="G24" s="81" t="s">
        <v>167</v>
      </c>
      <c r="H24" s="37" t="s">
        <v>153</v>
      </c>
      <c r="I24" s="37" t="s">
        <v>168</v>
      </c>
      <c r="J24" s="37" t="s">
        <v>165</v>
      </c>
      <c r="K24" s="37">
        <v>9</v>
      </c>
      <c r="L24" s="31">
        <v>0</v>
      </c>
      <c r="M24" s="25">
        <f t="shared" si="2"/>
        <v>0</v>
      </c>
      <c r="N24" s="55" t="s">
        <v>156</v>
      </c>
      <c r="O24" s="37">
        <v>1</v>
      </c>
      <c r="P24" s="37">
        <v>1</v>
      </c>
      <c r="Q24" s="32" t="str">
        <f t="shared" si="1"/>
        <v>BAJO</v>
      </c>
      <c r="R24" s="37" t="s">
        <v>157</v>
      </c>
      <c r="S24" s="55"/>
    </row>
    <row r="25" spans="1:19" s="89" customFormat="1" ht="75" x14ac:dyDescent="0.25">
      <c r="A25" s="85" t="s">
        <v>109</v>
      </c>
      <c r="B25" s="85" t="s">
        <v>59</v>
      </c>
      <c r="C25" s="85" t="s">
        <v>50</v>
      </c>
      <c r="D25" s="85" t="s">
        <v>51</v>
      </c>
      <c r="E25" s="37" t="s">
        <v>145</v>
      </c>
      <c r="F25" s="37" t="s">
        <v>146</v>
      </c>
      <c r="G25" s="81" t="s">
        <v>167</v>
      </c>
      <c r="H25" s="37" t="s">
        <v>159</v>
      </c>
      <c r="I25" s="37" t="s">
        <v>169</v>
      </c>
      <c r="J25" s="37" t="s">
        <v>170</v>
      </c>
      <c r="K25" s="37">
        <v>7</v>
      </c>
      <c r="L25" s="31">
        <v>0</v>
      </c>
      <c r="M25" s="25">
        <f t="shared" si="2"/>
        <v>0</v>
      </c>
      <c r="N25" s="55" t="s">
        <v>162</v>
      </c>
      <c r="O25" s="37">
        <v>1</v>
      </c>
      <c r="P25" s="37">
        <v>1</v>
      </c>
      <c r="Q25" s="32" t="str">
        <f t="shared" si="1"/>
        <v>BAJO</v>
      </c>
      <c r="R25" s="37" t="s">
        <v>157</v>
      </c>
      <c r="S25" s="55"/>
    </row>
    <row r="26" spans="1:19" s="89" customFormat="1" ht="45" x14ac:dyDescent="0.25">
      <c r="A26" s="85" t="s">
        <v>107</v>
      </c>
      <c r="B26" s="85" t="s">
        <v>21</v>
      </c>
      <c r="C26" s="85" t="s">
        <v>1412</v>
      </c>
      <c r="D26" s="85" t="s">
        <v>85</v>
      </c>
      <c r="E26" s="37" t="s">
        <v>145</v>
      </c>
      <c r="F26" s="81" t="s">
        <v>174</v>
      </c>
      <c r="G26" s="37" t="s">
        <v>175</v>
      </c>
      <c r="H26" s="37" t="s">
        <v>176</v>
      </c>
      <c r="I26" s="37" t="s">
        <v>177</v>
      </c>
      <c r="J26" s="37" t="s">
        <v>150</v>
      </c>
      <c r="K26" s="37">
        <v>10</v>
      </c>
      <c r="L26" s="31">
        <v>0</v>
      </c>
      <c r="M26" s="25">
        <f t="shared" si="2"/>
        <v>0</v>
      </c>
      <c r="N26" s="55" t="s">
        <v>178</v>
      </c>
      <c r="O26" s="37">
        <v>1</v>
      </c>
      <c r="P26" s="37">
        <v>1</v>
      </c>
      <c r="Q26" s="32" t="str">
        <f t="shared" si="1"/>
        <v>BAJO</v>
      </c>
      <c r="R26" s="37" t="s">
        <v>179</v>
      </c>
      <c r="S26" s="55"/>
    </row>
    <row r="27" spans="1:19" s="89" customFormat="1" ht="45" x14ac:dyDescent="0.25">
      <c r="A27" s="85" t="s">
        <v>107</v>
      </c>
      <c r="B27" s="85" t="s">
        <v>21</v>
      </c>
      <c r="C27" s="85" t="s">
        <v>1412</v>
      </c>
      <c r="D27" s="85" t="s">
        <v>85</v>
      </c>
      <c r="E27" s="37" t="s">
        <v>145</v>
      </c>
      <c r="F27" s="81" t="s">
        <v>180</v>
      </c>
      <c r="G27" s="37" t="s">
        <v>175</v>
      </c>
      <c r="H27" s="37" t="s">
        <v>176</v>
      </c>
      <c r="I27" s="37" t="s">
        <v>181</v>
      </c>
      <c r="J27" s="37" t="s">
        <v>170</v>
      </c>
      <c r="K27" s="37">
        <v>10</v>
      </c>
      <c r="L27" s="31"/>
      <c r="M27" s="25">
        <f t="shared" si="2"/>
        <v>0</v>
      </c>
      <c r="N27" s="55" t="s">
        <v>178</v>
      </c>
      <c r="O27" s="37">
        <v>1</v>
      </c>
      <c r="P27" s="37">
        <v>1</v>
      </c>
      <c r="Q27" s="32" t="str">
        <f t="shared" si="1"/>
        <v>BAJO</v>
      </c>
      <c r="R27" s="37" t="s">
        <v>179</v>
      </c>
      <c r="S27" s="55"/>
    </row>
    <row r="28" spans="1:19" s="89" customFormat="1" ht="90" x14ac:dyDescent="0.25">
      <c r="A28" s="85" t="s">
        <v>109</v>
      </c>
      <c r="B28" s="85" t="s">
        <v>59</v>
      </c>
      <c r="C28" s="85" t="s">
        <v>50</v>
      </c>
      <c r="D28" s="85" t="s">
        <v>51</v>
      </c>
      <c r="E28" s="37" t="s">
        <v>145</v>
      </c>
      <c r="F28" s="37" t="s">
        <v>182</v>
      </c>
      <c r="G28" s="37" t="s">
        <v>171</v>
      </c>
      <c r="H28" s="37" t="s">
        <v>183</v>
      </c>
      <c r="I28" s="37" t="s">
        <v>184</v>
      </c>
      <c r="J28" s="56" t="s">
        <v>159</v>
      </c>
      <c r="K28" s="37">
        <v>5</v>
      </c>
      <c r="L28" s="31">
        <v>0</v>
      </c>
      <c r="M28" s="25">
        <v>0</v>
      </c>
      <c r="N28" s="55" t="s">
        <v>156</v>
      </c>
      <c r="O28" s="37">
        <v>1</v>
      </c>
      <c r="P28" s="37">
        <v>1</v>
      </c>
      <c r="Q28" s="32" t="s">
        <v>172</v>
      </c>
      <c r="R28" s="37" t="s">
        <v>173</v>
      </c>
      <c r="S28" s="55"/>
    </row>
    <row r="29" spans="1:19" s="89" customFormat="1" ht="90" x14ac:dyDescent="0.25">
      <c r="A29" s="85" t="s">
        <v>109</v>
      </c>
      <c r="B29" s="85" t="s">
        <v>59</v>
      </c>
      <c r="C29" s="85" t="s">
        <v>50</v>
      </c>
      <c r="D29" s="85" t="s">
        <v>51</v>
      </c>
      <c r="E29" s="37" t="s">
        <v>145</v>
      </c>
      <c r="F29" s="37" t="s">
        <v>185</v>
      </c>
      <c r="G29" s="37" t="s">
        <v>171</v>
      </c>
      <c r="H29" s="37" t="s">
        <v>183</v>
      </c>
      <c r="I29" s="37" t="s">
        <v>186</v>
      </c>
      <c r="J29" s="56" t="s">
        <v>159</v>
      </c>
      <c r="K29" s="37">
        <v>5</v>
      </c>
      <c r="L29" s="31">
        <v>0</v>
      </c>
      <c r="M29" s="25">
        <v>0</v>
      </c>
      <c r="N29" s="55" t="s">
        <v>156</v>
      </c>
      <c r="O29" s="37">
        <v>1</v>
      </c>
      <c r="P29" s="37">
        <v>1</v>
      </c>
      <c r="Q29" s="32" t="s">
        <v>172</v>
      </c>
      <c r="R29" s="37" t="s">
        <v>173</v>
      </c>
      <c r="S29" s="55"/>
    </row>
    <row r="30" spans="1:19" s="89" customFormat="1" ht="90" x14ac:dyDescent="0.25">
      <c r="A30" s="85" t="s">
        <v>107</v>
      </c>
      <c r="B30" s="85" t="s">
        <v>21</v>
      </c>
      <c r="C30" s="85" t="s">
        <v>1412</v>
      </c>
      <c r="D30" s="85" t="s">
        <v>85</v>
      </c>
      <c r="E30" s="37" t="s">
        <v>145</v>
      </c>
      <c r="F30" s="37" t="s">
        <v>187</v>
      </c>
      <c r="G30" s="37" t="s">
        <v>175</v>
      </c>
      <c r="H30" s="37" t="s">
        <v>176</v>
      </c>
      <c r="I30" s="37" t="s">
        <v>177</v>
      </c>
      <c r="J30" s="37" t="s">
        <v>188</v>
      </c>
      <c r="K30" s="52">
        <v>9</v>
      </c>
      <c r="L30" s="47">
        <v>0</v>
      </c>
      <c r="M30" s="48">
        <f t="shared" ref="M30:M93" si="3">(K30*(L30/100))</f>
        <v>0</v>
      </c>
      <c r="N30" s="55" t="s">
        <v>178</v>
      </c>
      <c r="O30" s="52">
        <v>1</v>
      </c>
      <c r="P30" s="52">
        <v>1</v>
      </c>
      <c r="Q30" s="49" t="str">
        <f t="shared" ref="Q30:Q93" si="4">IF($O30*$P30&lt;=0,"",(IF($O30*$P30=9,"ALTO",IF($O30*$P30=6,"ALTO",IF($O30*$P30=4,"MEDIO",IF($O30*$P30=3,"MEDIO",IF($O30*$P30=2,"BAJO",IF($O30*$P30=1,"BAJO",0))))))))</f>
        <v>BAJO</v>
      </c>
      <c r="R30" s="37" t="s">
        <v>179</v>
      </c>
      <c r="S30" s="55"/>
    </row>
    <row r="31" spans="1:19" s="89" customFormat="1" ht="60" x14ac:dyDescent="0.25">
      <c r="A31" s="85" t="s">
        <v>107</v>
      </c>
      <c r="B31" s="85" t="s">
        <v>20</v>
      </c>
      <c r="C31" s="85" t="s">
        <v>64</v>
      </c>
      <c r="D31" s="85" t="s">
        <v>81</v>
      </c>
      <c r="E31" s="37" t="s">
        <v>189</v>
      </c>
      <c r="F31" s="37" t="s">
        <v>190</v>
      </c>
      <c r="G31" s="37" t="s">
        <v>191</v>
      </c>
      <c r="H31" s="37" t="s">
        <v>192</v>
      </c>
      <c r="I31" s="37" t="s">
        <v>193</v>
      </c>
      <c r="J31" s="56" t="s">
        <v>194</v>
      </c>
      <c r="K31" s="52">
        <v>15</v>
      </c>
      <c r="L31" s="47">
        <v>0</v>
      </c>
      <c r="M31" s="48">
        <f t="shared" si="3"/>
        <v>0</v>
      </c>
      <c r="N31" s="37" t="s">
        <v>195</v>
      </c>
      <c r="O31" s="52">
        <v>2</v>
      </c>
      <c r="P31" s="52">
        <v>2</v>
      </c>
      <c r="Q31" s="49" t="str">
        <f t="shared" si="4"/>
        <v>MEDIO</v>
      </c>
      <c r="R31" s="37" t="s">
        <v>196</v>
      </c>
      <c r="S31" s="55"/>
    </row>
    <row r="32" spans="1:19" s="89" customFormat="1" ht="60" x14ac:dyDescent="0.25">
      <c r="A32" s="85" t="s">
        <v>107</v>
      </c>
      <c r="B32" s="85" t="s">
        <v>21</v>
      </c>
      <c r="C32" s="85" t="s">
        <v>26</v>
      </c>
      <c r="D32" s="85" t="s">
        <v>41</v>
      </c>
      <c r="E32" s="37" t="s">
        <v>189</v>
      </c>
      <c r="F32" s="37" t="s">
        <v>190</v>
      </c>
      <c r="G32" s="37" t="s">
        <v>191</v>
      </c>
      <c r="H32" s="37" t="s">
        <v>192</v>
      </c>
      <c r="I32" s="37" t="s">
        <v>197</v>
      </c>
      <c r="J32" s="56" t="s">
        <v>194</v>
      </c>
      <c r="K32" s="52">
        <v>10</v>
      </c>
      <c r="L32" s="47">
        <v>0</v>
      </c>
      <c r="M32" s="48">
        <f t="shared" si="3"/>
        <v>0</v>
      </c>
      <c r="N32" s="37" t="s">
        <v>198</v>
      </c>
      <c r="O32" s="52">
        <v>1</v>
      </c>
      <c r="P32" s="52">
        <v>2</v>
      </c>
      <c r="Q32" s="49" t="str">
        <f t="shared" si="4"/>
        <v>BAJO</v>
      </c>
      <c r="R32" s="37" t="s">
        <v>199</v>
      </c>
      <c r="S32" s="55"/>
    </row>
    <row r="33" spans="1:19" s="89" customFormat="1" ht="60" x14ac:dyDescent="0.25">
      <c r="A33" s="85" t="s">
        <v>107</v>
      </c>
      <c r="B33" s="85" t="s">
        <v>21</v>
      </c>
      <c r="C33" s="85" t="s">
        <v>1412</v>
      </c>
      <c r="D33" s="85" t="s">
        <v>85</v>
      </c>
      <c r="E33" s="37" t="s">
        <v>189</v>
      </c>
      <c r="F33" s="37" t="s">
        <v>190</v>
      </c>
      <c r="G33" s="37" t="s">
        <v>200</v>
      </c>
      <c r="H33" s="37" t="s">
        <v>192</v>
      </c>
      <c r="I33" s="37" t="s">
        <v>201</v>
      </c>
      <c r="J33" s="56" t="s">
        <v>194</v>
      </c>
      <c r="K33" s="52">
        <v>10</v>
      </c>
      <c r="L33" s="47">
        <v>0</v>
      </c>
      <c r="M33" s="48">
        <f t="shared" si="3"/>
        <v>0</v>
      </c>
      <c r="N33" s="37" t="s">
        <v>202</v>
      </c>
      <c r="O33" s="52">
        <v>1</v>
      </c>
      <c r="P33" s="52">
        <v>2</v>
      </c>
      <c r="Q33" s="49" t="str">
        <f t="shared" si="4"/>
        <v>BAJO</v>
      </c>
      <c r="R33" s="37" t="s">
        <v>203</v>
      </c>
      <c r="S33" s="55"/>
    </row>
    <row r="34" spans="1:19" s="89" customFormat="1" ht="60" x14ac:dyDescent="0.25">
      <c r="A34" s="85" t="s">
        <v>107</v>
      </c>
      <c r="B34" s="85" t="s">
        <v>21</v>
      </c>
      <c r="C34" s="85" t="s">
        <v>1412</v>
      </c>
      <c r="D34" s="85" t="s">
        <v>85</v>
      </c>
      <c r="E34" s="37" t="s">
        <v>189</v>
      </c>
      <c r="F34" s="37" t="s">
        <v>190</v>
      </c>
      <c r="G34" s="37" t="s">
        <v>200</v>
      </c>
      <c r="H34" s="37" t="s">
        <v>192</v>
      </c>
      <c r="I34" s="37" t="s">
        <v>204</v>
      </c>
      <c r="J34" s="56" t="s">
        <v>194</v>
      </c>
      <c r="K34" s="52">
        <v>5</v>
      </c>
      <c r="L34" s="47">
        <v>0</v>
      </c>
      <c r="M34" s="48">
        <f t="shared" si="3"/>
        <v>0</v>
      </c>
      <c r="N34" s="37" t="s">
        <v>195</v>
      </c>
      <c r="O34" s="52">
        <v>2</v>
      </c>
      <c r="P34" s="52">
        <v>3</v>
      </c>
      <c r="Q34" s="49" t="str">
        <f t="shared" si="4"/>
        <v>ALTO</v>
      </c>
      <c r="R34" s="37" t="s">
        <v>196</v>
      </c>
      <c r="S34" s="55"/>
    </row>
    <row r="35" spans="1:19" s="89" customFormat="1" ht="60" x14ac:dyDescent="0.25">
      <c r="A35" s="85" t="s">
        <v>107</v>
      </c>
      <c r="B35" s="85" t="s">
        <v>20</v>
      </c>
      <c r="C35" s="85" t="s">
        <v>66</v>
      </c>
      <c r="D35" s="85" t="s">
        <v>84</v>
      </c>
      <c r="E35" s="37" t="s">
        <v>189</v>
      </c>
      <c r="F35" s="37" t="s">
        <v>205</v>
      </c>
      <c r="G35" s="37" t="s">
        <v>200</v>
      </c>
      <c r="H35" s="37" t="s">
        <v>206</v>
      </c>
      <c r="I35" s="37" t="s">
        <v>207</v>
      </c>
      <c r="J35" s="56" t="s">
        <v>208</v>
      </c>
      <c r="K35" s="52">
        <v>10</v>
      </c>
      <c r="L35" s="47">
        <v>0</v>
      </c>
      <c r="M35" s="48">
        <f t="shared" si="3"/>
        <v>0</v>
      </c>
      <c r="N35" s="37" t="s">
        <v>202</v>
      </c>
      <c r="O35" s="52">
        <v>2</v>
      </c>
      <c r="P35" s="52">
        <v>2</v>
      </c>
      <c r="Q35" s="49" t="str">
        <f t="shared" si="4"/>
        <v>MEDIO</v>
      </c>
      <c r="R35" s="37" t="s">
        <v>209</v>
      </c>
      <c r="S35" s="55"/>
    </row>
    <row r="36" spans="1:19" s="89" customFormat="1" ht="60" x14ac:dyDescent="0.25">
      <c r="A36" s="85" t="s">
        <v>107</v>
      </c>
      <c r="B36" s="85" t="s">
        <v>20</v>
      </c>
      <c r="C36" s="85" t="s">
        <v>66</v>
      </c>
      <c r="D36" s="85" t="s">
        <v>34</v>
      </c>
      <c r="E36" s="37" t="s">
        <v>189</v>
      </c>
      <c r="F36" s="37" t="s">
        <v>205</v>
      </c>
      <c r="G36" s="37" t="s">
        <v>210</v>
      </c>
      <c r="H36" s="37" t="s">
        <v>211</v>
      </c>
      <c r="I36" s="37" t="s">
        <v>212</v>
      </c>
      <c r="J36" s="56" t="s">
        <v>194</v>
      </c>
      <c r="K36" s="52">
        <v>10</v>
      </c>
      <c r="L36" s="47">
        <v>0</v>
      </c>
      <c r="M36" s="48">
        <f t="shared" si="3"/>
        <v>0</v>
      </c>
      <c r="N36" s="37" t="s">
        <v>213</v>
      </c>
      <c r="O36" s="52">
        <v>1</v>
      </c>
      <c r="P36" s="52">
        <v>2</v>
      </c>
      <c r="Q36" s="49" t="str">
        <f t="shared" si="4"/>
        <v>BAJO</v>
      </c>
      <c r="R36" s="37" t="s">
        <v>214</v>
      </c>
      <c r="S36" s="55"/>
    </row>
    <row r="37" spans="1:19" s="89" customFormat="1" ht="60" x14ac:dyDescent="0.25">
      <c r="A37" s="85" t="s">
        <v>107</v>
      </c>
      <c r="B37" s="85" t="s">
        <v>20</v>
      </c>
      <c r="C37" s="85" t="s">
        <v>66</v>
      </c>
      <c r="D37" s="85" t="s">
        <v>34</v>
      </c>
      <c r="E37" s="37" t="s">
        <v>189</v>
      </c>
      <c r="F37" s="37" t="s">
        <v>205</v>
      </c>
      <c r="G37" s="37" t="s">
        <v>215</v>
      </c>
      <c r="H37" s="37" t="s">
        <v>211</v>
      </c>
      <c r="I37" s="37" t="s">
        <v>216</v>
      </c>
      <c r="J37" s="56" t="s">
        <v>217</v>
      </c>
      <c r="K37" s="52">
        <v>10</v>
      </c>
      <c r="L37" s="47">
        <v>0</v>
      </c>
      <c r="M37" s="48">
        <f t="shared" si="3"/>
        <v>0</v>
      </c>
      <c r="N37" s="37" t="s">
        <v>202</v>
      </c>
      <c r="O37" s="52">
        <v>2</v>
      </c>
      <c r="P37" s="52">
        <v>3</v>
      </c>
      <c r="Q37" s="49" t="str">
        <f t="shared" si="4"/>
        <v>ALTO</v>
      </c>
      <c r="R37" s="37" t="s">
        <v>218</v>
      </c>
      <c r="S37" s="55"/>
    </row>
    <row r="38" spans="1:19" s="89" customFormat="1" ht="60" x14ac:dyDescent="0.25">
      <c r="A38" s="85" t="s">
        <v>107</v>
      </c>
      <c r="B38" s="85" t="s">
        <v>20</v>
      </c>
      <c r="C38" s="85" t="s">
        <v>63</v>
      </c>
      <c r="D38" s="85" t="s">
        <v>33</v>
      </c>
      <c r="E38" s="37" t="s">
        <v>189</v>
      </c>
      <c r="F38" s="37" t="s">
        <v>219</v>
      </c>
      <c r="G38" s="37" t="s">
        <v>220</v>
      </c>
      <c r="H38" s="37" t="s">
        <v>221</v>
      </c>
      <c r="I38" s="37" t="s">
        <v>222</v>
      </c>
      <c r="J38" s="56" t="s">
        <v>223</v>
      </c>
      <c r="K38" s="52">
        <v>10</v>
      </c>
      <c r="L38" s="47">
        <v>0</v>
      </c>
      <c r="M38" s="48">
        <f t="shared" si="3"/>
        <v>0</v>
      </c>
      <c r="N38" s="37" t="s">
        <v>224</v>
      </c>
      <c r="O38" s="52">
        <v>1</v>
      </c>
      <c r="P38" s="52">
        <v>2</v>
      </c>
      <c r="Q38" s="49" t="str">
        <f t="shared" si="4"/>
        <v>BAJO</v>
      </c>
      <c r="R38" s="37" t="s">
        <v>225</v>
      </c>
      <c r="S38" s="55"/>
    </row>
    <row r="39" spans="1:19" s="89" customFormat="1" ht="60" x14ac:dyDescent="0.25">
      <c r="A39" s="85" t="s">
        <v>107</v>
      </c>
      <c r="B39" s="85" t="s">
        <v>20</v>
      </c>
      <c r="C39" s="85" t="s">
        <v>64</v>
      </c>
      <c r="D39" s="85" t="s">
        <v>81</v>
      </c>
      <c r="E39" s="37" t="s">
        <v>189</v>
      </c>
      <c r="F39" s="37" t="s">
        <v>226</v>
      </c>
      <c r="G39" s="37" t="s">
        <v>227</v>
      </c>
      <c r="H39" s="37" t="s">
        <v>228</v>
      </c>
      <c r="I39" s="52" t="s">
        <v>229</v>
      </c>
      <c r="J39" s="86" t="s">
        <v>230</v>
      </c>
      <c r="K39" s="52">
        <v>10</v>
      </c>
      <c r="L39" s="47">
        <v>0</v>
      </c>
      <c r="M39" s="48">
        <f t="shared" si="3"/>
        <v>0</v>
      </c>
      <c r="N39" s="37" t="s">
        <v>231</v>
      </c>
      <c r="O39" s="52">
        <v>1</v>
      </c>
      <c r="P39" s="52">
        <v>2</v>
      </c>
      <c r="Q39" s="49" t="str">
        <f t="shared" si="4"/>
        <v>BAJO</v>
      </c>
      <c r="R39" s="37" t="s">
        <v>232</v>
      </c>
      <c r="S39" s="55"/>
    </row>
    <row r="40" spans="1:19" s="89" customFormat="1" ht="45" x14ac:dyDescent="0.25">
      <c r="A40" s="85" t="s">
        <v>107</v>
      </c>
      <c r="B40" s="85" t="s">
        <v>21</v>
      </c>
      <c r="C40" s="85" t="s">
        <v>1412</v>
      </c>
      <c r="D40" s="85" t="s">
        <v>85</v>
      </c>
      <c r="E40" s="37" t="s">
        <v>189</v>
      </c>
      <c r="F40" s="37" t="s">
        <v>233</v>
      </c>
      <c r="G40" s="37" t="s">
        <v>234</v>
      </c>
      <c r="H40" s="37" t="s">
        <v>235</v>
      </c>
      <c r="I40" s="37" t="s">
        <v>236</v>
      </c>
      <c r="J40" s="86" t="s">
        <v>230</v>
      </c>
      <c r="K40" s="52">
        <v>5</v>
      </c>
      <c r="L40" s="47">
        <v>0</v>
      </c>
      <c r="M40" s="48">
        <f t="shared" si="3"/>
        <v>0</v>
      </c>
      <c r="N40" s="37" t="s">
        <v>237</v>
      </c>
      <c r="O40" s="52">
        <v>2</v>
      </c>
      <c r="P40" s="52">
        <v>3</v>
      </c>
      <c r="Q40" s="49" t="str">
        <f t="shared" si="4"/>
        <v>ALTO</v>
      </c>
      <c r="R40" s="37" t="s">
        <v>238</v>
      </c>
      <c r="S40" s="55"/>
    </row>
    <row r="41" spans="1:19" s="89" customFormat="1" ht="45" x14ac:dyDescent="0.25">
      <c r="A41" s="85" t="s">
        <v>107</v>
      </c>
      <c r="B41" s="85" t="s">
        <v>21</v>
      </c>
      <c r="C41" s="85" t="s">
        <v>1412</v>
      </c>
      <c r="D41" s="85" t="s">
        <v>85</v>
      </c>
      <c r="E41" s="37" t="s">
        <v>189</v>
      </c>
      <c r="F41" s="37" t="s">
        <v>239</v>
      </c>
      <c r="G41" s="37" t="s">
        <v>240</v>
      </c>
      <c r="H41" s="37" t="s">
        <v>241</v>
      </c>
      <c r="I41" s="37" t="s">
        <v>242</v>
      </c>
      <c r="J41" s="86" t="s">
        <v>230</v>
      </c>
      <c r="K41" s="52">
        <v>5</v>
      </c>
      <c r="L41" s="47">
        <v>0</v>
      </c>
      <c r="M41" s="48">
        <f t="shared" si="3"/>
        <v>0</v>
      </c>
      <c r="N41" s="37" t="s">
        <v>243</v>
      </c>
      <c r="O41" s="52">
        <v>2</v>
      </c>
      <c r="P41" s="52">
        <v>3</v>
      </c>
      <c r="Q41" s="49" t="str">
        <f t="shared" si="4"/>
        <v>ALTO</v>
      </c>
      <c r="R41" s="37" t="s">
        <v>244</v>
      </c>
      <c r="S41" s="55"/>
    </row>
    <row r="42" spans="1:19" s="89" customFormat="1" ht="195" x14ac:dyDescent="0.25">
      <c r="A42" s="85" t="s">
        <v>107</v>
      </c>
      <c r="B42" s="85" t="s">
        <v>21</v>
      </c>
      <c r="C42" s="85" t="s">
        <v>26</v>
      </c>
      <c r="D42" s="85" t="s">
        <v>41</v>
      </c>
      <c r="E42" s="55" t="s">
        <v>245</v>
      </c>
      <c r="F42" s="37" t="s">
        <v>246</v>
      </c>
      <c r="G42" s="55" t="s">
        <v>247</v>
      </c>
      <c r="H42" s="92">
        <v>0.9</v>
      </c>
      <c r="I42" s="55" t="s">
        <v>1409</v>
      </c>
      <c r="J42" s="86" t="s">
        <v>170</v>
      </c>
      <c r="K42" s="52">
        <v>20</v>
      </c>
      <c r="L42" s="47"/>
      <c r="M42" s="48">
        <f t="shared" si="3"/>
        <v>0</v>
      </c>
      <c r="N42" s="55" t="s">
        <v>248</v>
      </c>
      <c r="O42" s="52">
        <v>3</v>
      </c>
      <c r="P42" s="52">
        <v>3</v>
      </c>
      <c r="Q42" s="49" t="str">
        <f t="shared" si="4"/>
        <v>ALTO</v>
      </c>
      <c r="R42" s="55" t="s">
        <v>249</v>
      </c>
      <c r="S42" s="55"/>
    </row>
    <row r="43" spans="1:19" s="89" customFormat="1" ht="45" x14ac:dyDescent="0.25">
      <c r="A43" s="85" t="s">
        <v>107</v>
      </c>
      <c r="B43" s="85" t="s">
        <v>21</v>
      </c>
      <c r="C43" s="85" t="s">
        <v>26</v>
      </c>
      <c r="D43" s="85" t="s">
        <v>41</v>
      </c>
      <c r="E43" s="55" t="s">
        <v>245</v>
      </c>
      <c r="F43" s="37" t="s">
        <v>250</v>
      </c>
      <c r="G43" s="55" t="s">
        <v>251</v>
      </c>
      <c r="H43" s="37" t="s">
        <v>252</v>
      </c>
      <c r="I43" s="37" t="s">
        <v>253</v>
      </c>
      <c r="J43" s="86" t="s">
        <v>230</v>
      </c>
      <c r="K43" s="52">
        <v>15</v>
      </c>
      <c r="L43" s="47"/>
      <c r="M43" s="48">
        <f t="shared" si="3"/>
        <v>0</v>
      </c>
      <c r="N43" s="55" t="s">
        <v>254</v>
      </c>
      <c r="O43" s="52">
        <v>1</v>
      </c>
      <c r="P43" s="52">
        <v>3</v>
      </c>
      <c r="Q43" s="49" t="str">
        <f t="shared" si="4"/>
        <v>MEDIO</v>
      </c>
      <c r="R43" s="55" t="s">
        <v>255</v>
      </c>
      <c r="S43" s="55"/>
    </row>
    <row r="44" spans="1:19" s="89" customFormat="1" ht="45" x14ac:dyDescent="0.25">
      <c r="A44" s="85" t="s">
        <v>107</v>
      </c>
      <c r="B44" s="85" t="s">
        <v>21</v>
      </c>
      <c r="C44" s="85" t="s">
        <v>1412</v>
      </c>
      <c r="D44" s="85" t="s">
        <v>85</v>
      </c>
      <c r="E44" s="55" t="s">
        <v>245</v>
      </c>
      <c r="F44" s="37" t="s">
        <v>256</v>
      </c>
      <c r="G44" s="55" t="s">
        <v>257</v>
      </c>
      <c r="H44" s="83" t="s">
        <v>258</v>
      </c>
      <c r="I44" s="37" t="s">
        <v>259</v>
      </c>
      <c r="J44" s="86" t="s">
        <v>230</v>
      </c>
      <c r="K44" s="52">
        <v>10</v>
      </c>
      <c r="L44" s="47"/>
      <c r="M44" s="48">
        <f t="shared" si="3"/>
        <v>0</v>
      </c>
      <c r="N44" s="55" t="s">
        <v>260</v>
      </c>
      <c r="O44" s="52">
        <v>1</v>
      </c>
      <c r="P44" s="52">
        <v>3</v>
      </c>
      <c r="Q44" s="49" t="str">
        <f t="shared" si="4"/>
        <v>MEDIO</v>
      </c>
      <c r="R44" s="55" t="s">
        <v>261</v>
      </c>
      <c r="S44" s="55"/>
    </row>
    <row r="45" spans="1:19" s="89" customFormat="1" ht="75" x14ac:dyDescent="0.25">
      <c r="A45" s="85" t="s">
        <v>107</v>
      </c>
      <c r="B45" s="85" t="s">
        <v>21</v>
      </c>
      <c r="C45" s="85" t="s">
        <v>26</v>
      </c>
      <c r="D45" s="85" t="s">
        <v>41</v>
      </c>
      <c r="E45" s="55" t="s">
        <v>245</v>
      </c>
      <c r="F45" s="37" t="s">
        <v>262</v>
      </c>
      <c r="G45" s="55" t="s">
        <v>263</v>
      </c>
      <c r="H45" s="37" t="s">
        <v>264</v>
      </c>
      <c r="I45" s="37" t="s">
        <v>265</v>
      </c>
      <c r="J45" s="86" t="s">
        <v>170</v>
      </c>
      <c r="K45" s="52">
        <v>15</v>
      </c>
      <c r="L45" s="47"/>
      <c r="M45" s="48">
        <f t="shared" si="3"/>
        <v>0</v>
      </c>
      <c r="N45" s="55" t="s">
        <v>266</v>
      </c>
      <c r="O45" s="52">
        <v>2</v>
      </c>
      <c r="P45" s="52">
        <v>2</v>
      </c>
      <c r="Q45" s="49" t="str">
        <f t="shared" si="4"/>
        <v>MEDIO</v>
      </c>
      <c r="R45" s="55" t="s">
        <v>267</v>
      </c>
      <c r="S45" s="55"/>
    </row>
    <row r="46" spans="1:19" s="89" customFormat="1" ht="75" x14ac:dyDescent="0.25">
      <c r="A46" s="85" t="s">
        <v>107</v>
      </c>
      <c r="B46" s="85" t="s">
        <v>21</v>
      </c>
      <c r="C46" s="85" t="s">
        <v>26</v>
      </c>
      <c r="D46" s="85" t="s">
        <v>41</v>
      </c>
      <c r="E46" s="55" t="s">
        <v>245</v>
      </c>
      <c r="F46" s="37" t="s">
        <v>268</v>
      </c>
      <c r="G46" s="55" t="s">
        <v>269</v>
      </c>
      <c r="H46" s="82">
        <v>0.85</v>
      </c>
      <c r="I46" s="37" t="s">
        <v>270</v>
      </c>
      <c r="J46" s="86" t="s">
        <v>230</v>
      </c>
      <c r="K46" s="52">
        <v>20</v>
      </c>
      <c r="L46" s="47"/>
      <c r="M46" s="48">
        <f t="shared" si="3"/>
        <v>0</v>
      </c>
      <c r="N46" s="55" t="s">
        <v>271</v>
      </c>
      <c r="O46" s="52">
        <v>2</v>
      </c>
      <c r="P46" s="52">
        <v>3</v>
      </c>
      <c r="Q46" s="49" t="str">
        <f t="shared" si="4"/>
        <v>ALTO</v>
      </c>
      <c r="R46" s="55" t="s">
        <v>272</v>
      </c>
      <c r="S46" s="55"/>
    </row>
    <row r="47" spans="1:19" s="89" customFormat="1" ht="60" x14ac:dyDescent="0.25">
      <c r="A47" s="85" t="s">
        <v>107</v>
      </c>
      <c r="B47" s="85" t="s">
        <v>21</v>
      </c>
      <c r="C47" s="85" t="s">
        <v>1412</v>
      </c>
      <c r="D47" s="85" t="s">
        <v>85</v>
      </c>
      <c r="E47" s="55" t="s">
        <v>245</v>
      </c>
      <c r="F47" s="37" t="s">
        <v>273</v>
      </c>
      <c r="G47" s="55" t="s">
        <v>274</v>
      </c>
      <c r="H47" s="82">
        <v>0.85</v>
      </c>
      <c r="I47" s="37" t="s">
        <v>275</v>
      </c>
      <c r="J47" s="86" t="s">
        <v>170</v>
      </c>
      <c r="K47" s="52">
        <v>10</v>
      </c>
      <c r="L47" s="47"/>
      <c r="M47" s="48">
        <f t="shared" si="3"/>
        <v>0</v>
      </c>
      <c r="N47" s="55" t="s">
        <v>276</v>
      </c>
      <c r="O47" s="52">
        <v>2</v>
      </c>
      <c r="P47" s="52">
        <v>2</v>
      </c>
      <c r="Q47" s="49" t="str">
        <f t="shared" si="4"/>
        <v>MEDIO</v>
      </c>
      <c r="R47" s="55" t="s">
        <v>277</v>
      </c>
      <c r="S47" s="55"/>
    </row>
    <row r="48" spans="1:19" s="89" customFormat="1" ht="45" x14ac:dyDescent="0.25">
      <c r="A48" s="85" t="s">
        <v>107</v>
      </c>
      <c r="B48" s="85" t="s">
        <v>21</v>
      </c>
      <c r="C48" s="85" t="s">
        <v>26</v>
      </c>
      <c r="D48" s="85" t="s">
        <v>41</v>
      </c>
      <c r="E48" s="55" t="s">
        <v>245</v>
      </c>
      <c r="F48" s="37" t="s">
        <v>278</v>
      </c>
      <c r="G48" s="55" t="s">
        <v>279</v>
      </c>
      <c r="H48" s="82">
        <v>0.9</v>
      </c>
      <c r="I48" s="37" t="s">
        <v>265</v>
      </c>
      <c r="J48" s="86" t="s">
        <v>170</v>
      </c>
      <c r="K48" s="52">
        <v>10</v>
      </c>
      <c r="L48" s="47"/>
      <c r="M48" s="48">
        <f t="shared" si="3"/>
        <v>0</v>
      </c>
      <c r="N48" s="55" t="s">
        <v>280</v>
      </c>
      <c r="O48" s="52">
        <v>2</v>
      </c>
      <c r="P48" s="52">
        <v>2</v>
      </c>
      <c r="Q48" s="49" t="str">
        <f t="shared" si="4"/>
        <v>MEDIO</v>
      </c>
      <c r="R48" s="55" t="s">
        <v>280</v>
      </c>
      <c r="S48" s="55"/>
    </row>
    <row r="49" spans="1:19" s="89" customFormat="1" ht="75" x14ac:dyDescent="0.25">
      <c r="A49" s="85" t="s">
        <v>281</v>
      </c>
      <c r="B49" s="85" t="s">
        <v>19</v>
      </c>
      <c r="C49" s="85" t="s">
        <v>22</v>
      </c>
      <c r="D49" s="85" t="s">
        <v>31</v>
      </c>
      <c r="E49" s="37" t="s">
        <v>282</v>
      </c>
      <c r="F49" s="37" t="s">
        <v>283</v>
      </c>
      <c r="G49" s="37" t="s">
        <v>284</v>
      </c>
      <c r="H49" s="37" t="s">
        <v>285</v>
      </c>
      <c r="I49" s="55" t="s">
        <v>286</v>
      </c>
      <c r="J49" s="86" t="s">
        <v>194</v>
      </c>
      <c r="K49" s="52">
        <v>10</v>
      </c>
      <c r="L49" s="47">
        <v>0</v>
      </c>
      <c r="M49" s="87">
        <f t="shared" si="3"/>
        <v>0</v>
      </c>
      <c r="N49" s="55" t="s">
        <v>287</v>
      </c>
      <c r="O49" s="52">
        <v>2</v>
      </c>
      <c r="P49" s="52">
        <v>2</v>
      </c>
      <c r="Q49" s="88" t="str">
        <f t="shared" si="4"/>
        <v>MEDIO</v>
      </c>
      <c r="R49" s="55" t="s">
        <v>288</v>
      </c>
      <c r="S49" s="55"/>
    </row>
    <row r="50" spans="1:19" s="89" customFormat="1" ht="75" x14ac:dyDescent="0.25">
      <c r="A50" s="85" t="s">
        <v>281</v>
      </c>
      <c r="B50" s="85" t="s">
        <v>19</v>
      </c>
      <c r="C50" s="85" t="s">
        <v>22</v>
      </c>
      <c r="D50" s="85" t="s">
        <v>31</v>
      </c>
      <c r="E50" s="37" t="s">
        <v>282</v>
      </c>
      <c r="F50" s="37" t="s">
        <v>289</v>
      </c>
      <c r="G50" s="37" t="s">
        <v>290</v>
      </c>
      <c r="H50" s="37" t="s">
        <v>291</v>
      </c>
      <c r="I50" s="60" t="s">
        <v>292</v>
      </c>
      <c r="J50" s="86" t="s">
        <v>194</v>
      </c>
      <c r="K50" s="52">
        <v>10</v>
      </c>
      <c r="L50" s="47">
        <v>0</v>
      </c>
      <c r="M50" s="87">
        <f t="shared" si="3"/>
        <v>0</v>
      </c>
      <c r="N50" s="55" t="s">
        <v>293</v>
      </c>
      <c r="O50" s="52">
        <v>1</v>
      </c>
      <c r="P50" s="52">
        <v>1</v>
      </c>
      <c r="Q50" s="88" t="str">
        <f t="shared" si="4"/>
        <v>BAJO</v>
      </c>
      <c r="R50" s="55" t="s">
        <v>294</v>
      </c>
      <c r="S50" s="55"/>
    </row>
    <row r="51" spans="1:19" s="89" customFormat="1" ht="105" x14ac:dyDescent="0.25">
      <c r="A51" s="85" t="s">
        <v>281</v>
      </c>
      <c r="B51" s="85" t="s">
        <v>19</v>
      </c>
      <c r="C51" s="85" t="s">
        <v>23</v>
      </c>
      <c r="D51" s="85" t="s">
        <v>78</v>
      </c>
      <c r="E51" s="37" t="s">
        <v>282</v>
      </c>
      <c r="F51" s="37" t="s">
        <v>295</v>
      </c>
      <c r="G51" s="37" t="str">
        <f>+G52</f>
        <v>Número de proyectos presentados / Número de proyecto aprobados</v>
      </c>
      <c r="H51" s="37" t="s">
        <v>296</v>
      </c>
      <c r="I51" s="37" t="s">
        <v>297</v>
      </c>
      <c r="J51" s="86" t="s">
        <v>298</v>
      </c>
      <c r="K51" s="52">
        <v>10</v>
      </c>
      <c r="L51" s="47">
        <v>0</v>
      </c>
      <c r="M51" s="87">
        <v>0</v>
      </c>
      <c r="N51" s="55" t="s">
        <v>299</v>
      </c>
      <c r="O51" s="52">
        <v>2</v>
      </c>
      <c r="P51" s="52">
        <v>2</v>
      </c>
      <c r="Q51" s="88" t="str">
        <f t="shared" si="4"/>
        <v>MEDIO</v>
      </c>
      <c r="R51" s="55" t="s">
        <v>300</v>
      </c>
      <c r="S51" s="55"/>
    </row>
    <row r="52" spans="1:19" s="89" customFormat="1" ht="75" x14ac:dyDescent="0.25">
      <c r="A52" s="85" t="s">
        <v>281</v>
      </c>
      <c r="B52" s="85" t="s">
        <v>19</v>
      </c>
      <c r="C52" s="85" t="s">
        <v>23</v>
      </c>
      <c r="D52" s="85" t="s">
        <v>78</v>
      </c>
      <c r="E52" s="37" t="s">
        <v>282</v>
      </c>
      <c r="F52" s="37" t="s">
        <v>301</v>
      </c>
      <c r="G52" s="37" t="s">
        <v>302</v>
      </c>
      <c r="H52" s="37" t="s">
        <v>303</v>
      </c>
      <c r="I52" s="60" t="s">
        <v>304</v>
      </c>
      <c r="J52" s="86" t="s">
        <v>298</v>
      </c>
      <c r="K52" s="52">
        <v>10</v>
      </c>
      <c r="L52" s="47">
        <v>0</v>
      </c>
      <c r="M52" s="87">
        <f t="shared" si="3"/>
        <v>0</v>
      </c>
      <c r="N52" s="55" t="s">
        <v>305</v>
      </c>
      <c r="O52" s="52">
        <v>2</v>
      </c>
      <c r="P52" s="52">
        <v>2</v>
      </c>
      <c r="Q52" s="88" t="str">
        <f t="shared" si="4"/>
        <v>MEDIO</v>
      </c>
      <c r="R52" s="55" t="s">
        <v>306</v>
      </c>
      <c r="S52" s="55"/>
    </row>
    <row r="53" spans="1:19" s="89" customFormat="1" ht="90" x14ac:dyDescent="0.25">
      <c r="A53" s="85" t="s">
        <v>281</v>
      </c>
      <c r="B53" s="85" t="s">
        <v>19</v>
      </c>
      <c r="C53" s="85" t="s">
        <v>22</v>
      </c>
      <c r="D53" s="85" t="s">
        <v>80</v>
      </c>
      <c r="E53" s="37" t="s">
        <v>282</v>
      </c>
      <c r="F53" s="37" t="s">
        <v>295</v>
      </c>
      <c r="G53" s="37" t="s">
        <v>307</v>
      </c>
      <c r="H53" s="37" t="s">
        <v>308</v>
      </c>
      <c r="I53" s="37" t="s">
        <v>309</v>
      </c>
      <c r="J53" s="86" t="s">
        <v>194</v>
      </c>
      <c r="K53" s="52">
        <v>10</v>
      </c>
      <c r="L53" s="47">
        <v>0</v>
      </c>
      <c r="M53" s="87">
        <f t="shared" si="3"/>
        <v>0</v>
      </c>
      <c r="N53" s="55" t="s">
        <v>310</v>
      </c>
      <c r="O53" s="52">
        <v>1</v>
      </c>
      <c r="P53" s="52">
        <v>1</v>
      </c>
      <c r="Q53" s="88" t="str">
        <f t="shared" si="4"/>
        <v>BAJO</v>
      </c>
      <c r="R53" s="55" t="s">
        <v>311</v>
      </c>
      <c r="S53" s="55"/>
    </row>
    <row r="54" spans="1:19" s="89" customFormat="1" ht="75" x14ac:dyDescent="0.25">
      <c r="A54" s="85" t="s">
        <v>281</v>
      </c>
      <c r="B54" s="85" t="s">
        <v>19</v>
      </c>
      <c r="C54" s="85" t="s">
        <v>24</v>
      </c>
      <c r="D54" s="85" t="s">
        <v>80</v>
      </c>
      <c r="E54" s="37" t="s">
        <v>282</v>
      </c>
      <c r="F54" s="37" t="s">
        <v>312</v>
      </c>
      <c r="G54" s="37" t="s">
        <v>313</v>
      </c>
      <c r="H54" s="37" t="s">
        <v>314</v>
      </c>
      <c r="I54" s="37" t="s">
        <v>315</v>
      </c>
      <c r="J54" s="86" t="s">
        <v>230</v>
      </c>
      <c r="K54" s="52">
        <v>10</v>
      </c>
      <c r="L54" s="47">
        <v>0</v>
      </c>
      <c r="M54" s="87">
        <f t="shared" si="3"/>
        <v>0</v>
      </c>
      <c r="N54" s="55" t="s">
        <v>316</v>
      </c>
      <c r="O54" s="52">
        <v>2</v>
      </c>
      <c r="P54" s="52">
        <v>2</v>
      </c>
      <c r="Q54" s="88" t="str">
        <f t="shared" si="4"/>
        <v>MEDIO</v>
      </c>
      <c r="R54" s="55" t="s">
        <v>317</v>
      </c>
      <c r="S54" s="55"/>
    </row>
    <row r="55" spans="1:19" s="89" customFormat="1" ht="75" x14ac:dyDescent="0.25">
      <c r="A55" s="85" t="s">
        <v>281</v>
      </c>
      <c r="B55" s="85" t="s">
        <v>19</v>
      </c>
      <c r="C55" s="85" t="s">
        <v>24</v>
      </c>
      <c r="D55" s="85" t="s">
        <v>80</v>
      </c>
      <c r="E55" s="37" t="s">
        <v>282</v>
      </c>
      <c r="F55" s="37" t="s">
        <v>318</v>
      </c>
      <c r="G55" s="37" t="s">
        <v>319</v>
      </c>
      <c r="H55" s="37" t="s">
        <v>320</v>
      </c>
      <c r="I55" s="55" t="s">
        <v>321</v>
      </c>
      <c r="J55" s="86" t="s">
        <v>230</v>
      </c>
      <c r="K55" s="52">
        <v>10</v>
      </c>
      <c r="L55" s="47">
        <v>0</v>
      </c>
      <c r="M55" s="87">
        <f t="shared" si="3"/>
        <v>0</v>
      </c>
      <c r="N55" s="55" t="s">
        <v>322</v>
      </c>
      <c r="O55" s="52">
        <v>2</v>
      </c>
      <c r="P55" s="52">
        <v>2</v>
      </c>
      <c r="Q55" s="88" t="str">
        <f t="shared" si="4"/>
        <v>MEDIO</v>
      </c>
      <c r="R55" s="55" t="s">
        <v>323</v>
      </c>
      <c r="S55" s="55" t="s">
        <v>324</v>
      </c>
    </row>
    <row r="56" spans="1:19" s="89" customFormat="1" ht="75" x14ac:dyDescent="0.25">
      <c r="A56" s="85" t="s">
        <v>281</v>
      </c>
      <c r="B56" s="85" t="s">
        <v>19</v>
      </c>
      <c r="C56" s="85" t="s">
        <v>22</v>
      </c>
      <c r="D56" s="85" t="s">
        <v>31</v>
      </c>
      <c r="E56" s="37" t="s">
        <v>282</v>
      </c>
      <c r="F56" s="61" t="s">
        <v>325</v>
      </c>
      <c r="G56" s="37" t="s">
        <v>326</v>
      </c>
      <c r="H56" s="37" t="s">
        <v>327</v>
      </c>
      <c r="I56" s="37" t="s">
        <v>328</v>
      </c>
      <c r="J56" s="86" t="s">
        <v>230</v>
      </c>
      <c r="K56" s="52">
        <v>10</v>
      </c>
      <c r="L56" s="47">
        <v>0</v>
      </c>
      <c r="M56" s="87">
        <f t="shared" si="3"/>
        <v>0</v>
      </c>
      <c r="N56" s="55" t="s">
        <v>329</v>
      </c>
      <c r="O56" s="52">
        <v>1</v>
      </c>
      <c r="P56" s="52">
        <v>2</v>
      </c>
      <c r="Q56" s="88" t="str">
        <f t="shared" si="4"/>
        <v>BAJO</v>
      </c>
      <c r="R56" s="55" t="s">
        <v>330</v>
      </c>
      <c r="S56" s="55"/>
    </row>
    <row r="57" spans="1:19" s="89" customFormat="1" ht="75" x14ac:dyDescent="0.25">
      <c r="A57" s="85" t="s">
        <v>281</v>
      </c>
      <c r="B57" s="85" t="s">
        <v>19</v>
      </c>
      <c r="C57" s="85" t="s">
        <v>23</v>
      </c>
      <c r="D57" s="85" t="s">
        <v>31</v>
      </c>
      <c r="E57" s="37" t="s">
        <v>282</v>
      </c>
      <c r="F57" s="61" t="s">
        <v>331</v>
      </c>
      <c r="G57" s="37" t="s">
        <v>332</v>
      </c>
      <c r="H57" s="37" t="s">
        <v>333</v>
      </c>
      <c r="I57" s="37" t="s">
        <v>334</v>
      </c>
      <c r="J57" s="86" t="s">
        <v>230</v>
      </c>
      <c r="K57" s="52">
        <v>10</v>
      </c>
      <c r="L57" s="47">
        <v>0</v>
      </c>
      <c r="M57" s="87">
        <f t="shared" si="3"/>
        <v>0</v>
      </c>
      <c r="N57" s="55" t="s">
        <v>335</v>
      </c>
      <c r="O57" s="52">
        <v>1</v>
      </c>
      <c r="P57" s="52">
        <v>2</v>
      </c>
      <c r="Q57" s="88" t="str">
        <f t="shared" si="4"/>
        <v>BAJO</v>
      </c>
      <c r="R57" s="55" t="s">
        <v>330</v>
      </c>
      <c r="S57" s="55"/>
    </row>
    <row r="58" spans="1:19" s="89" customFormat="1" ht="75" x14ac:dyDescent="0.25">
      <c r="A58" s="85" t="s">
        <v>281</v>
      </c>
      <c r="B58" s="85" t="s">
        <v>19</v>
      </c>
      <c r="C58" s="85" t="s">
        <v>23</v>
      </c>
      <c r="D58" s="85" t="s">
        <v>31</v>
      </c>
      <c r="E58" s="37" t="s">
        <v>282</v>
      </c>
      <c r="F58" s="61" t="s">
        <v>336</v>
      </c>
      <c r="G58" s="37" t="s">
        <v>337</v>
      </c>
      <c r="H58" s="37" t="s">
        <v>338</v>
      </c>
      <c r="I58" s="37" t="s">
        <v>339</v>
      </c>
      <c r="J58" s="86" t="s">
        <v>230</v>
      </c>
      <c r="K58" s="52">
        <v>10</v>
      </c>
      <c r="L58" s="47">
        <v>0</v>
      </c>
      <c r="M58" s="87">
        <f t="shared" si="3"/>
        <v>0</v>
      </c>
      <c r="N58" s="55" t="s">
        <v>340</v>
      </c>
      <c r="O58" s="52">
        <v>1</v>
      </c>
      <c r="P58" s="52">
        <v>2</v>
      </c>
      <c r="Q58" s="88" t="str">
        <f t="shared" si="4"/>
        <v>BAJO</v>
      </c>
      <c r="R58" s="55" t="s">
        <v>330</v>
      </c>
      <c r="S58" s="55"/>
    </row>
    <row r="59" spans="1:19" s="89" customFormat="1" ht="60" x14ac:dyDescent="0.25">
      <c r="A59" s="85" t="s">
        <v>109</v>
      </c>
      <c r="B59" s="85" t="s">
        <v>59</v>
      </c>
      <c r="C59" s="85" t="s">
        <v>70</v>
      </c>
      <c r="D59" s="85" t="s">
        <v>97</v>
      </c>
      <c r="E59" s="37" t="s">
        <v>810</v>
      </c>
      <c r="F59" s="37" t="s">
        <v>341</v>
      </c>
      <c r="G59" s="37" t="s">
        <v>342</v>
      </c>
      <c r="H59" s="37" t="s">
        <v>343</v>
      </c>
      <c r="I59" s="37" t="s">
        <v>344</v>
      </c>
      <c r="J59" s="52" t="s">
        <v>223</v>
      </c>
      <c r="K59" s="52">
        <v>10</v>
      </c>
      <c r="L59" s="47">
        <v>0</v>
      </c>
      <c r="M59" s="48">
        <f t="shared" si="3"/>
        <v>0</v>
      </c>
      <c r="N59" s="37" t="s">
        <v>345</v>
      </c>
      <c r="O59" s="52">
        <v>2</v>
      </c>
      <c r="P59" s="52">
        <v>2</v>
      </c>
      <c r="Q59" s="49" t="str">
        <f t="shared" si="4"/>
        <v>MEDIO</v>
      </c>
      <c r="R59" s="37" t="s">
        <v>346</v>
      </c>
      <c r="S59" s="55"/>
    </row>
    <row r="60" spans="1:19" s="89" customFormat="1" ht="60" x14ac:dyDescent="0.25">
      <c r="A60" s="85" t="s">
        <v>109</v>
      </c>
      <c r="B60" s="85" t="s">
        <v>59</v>
      </c>
      <c r="C60" s="85" t="s">
        <v>70</v>
      </c>
      <c r="D60" s="85" t="s">
        <v>97</v>
      </c>
      <c r="E60" s="37" t="s">
        <v>810</v>
      </c>
      <c r="F60" s="37" t="s">
        <v>347</v>
      </c>
      <c r="G60" s="37" t="s">
        <v>342</v>
      </c>
      <c r="H60" s="37" t="s">
        <v>343</v>
      </c>
      <c r="I60" s="37" t="s">
        <v>344</v>
      </c>
      <c r="J60" s="52" t="s">
        <v>223</v>
      </c>
      <c r="K60" s="52">
        <v>10</v>
      </c>
      <c r="L60" s="47">
        <v>0</v>
      </c>
      <c r="M60" s="48">
        <f t="shared" si="3"/>
        <v>0</v>
      </c>
      <c r="N60" s="37" t="s">
        <v>345</v>
      </c>
      <c r="O60" s="52">
        <v>2</v>
      </c>
      <c r="P60" s="52">
        <v>2</v>
      </c>
      <c r="Q60" s="49" t="str">
        <f t="shared" si="4"/>
        <v>MEDIO</v>
      </c>
      <c r="R60" s="37" t="s">
        <v>346</v>
      </c>
      <c r="S60" s="55"/>
    </row>
    <row r="61" spans="1:19" s="89" customFormat="1" ht="60" x14ac:dyDescent="0.25">
      <c r="A61" s="85" t="s">
        <v>109</v>
      </c>
      <c r="B61" s="85" t="s">
        <v>59</v>
      </c>
      <c r="C61" s="85" t="s">
        <v>70</v>
      </c>
      <c r="D61" s="85" t="s">
        <v>97</v>
      </c>
      <c r="E61" s="37" t="s">
        <v>810</v>
      </c>
      <c r="F61" s="37" t="s">
        <v>348</v>
      </c>
      <c r="G61" s="37" t="s">
        <v>349</v>
      </c>
      <c r="H61" s="37" t="s">
        <v>350</v>
      </c>
      <c r="I61" s="37" t="s">
        <v>344</v>
      </c>
      <c r="J61" s="52" t="s">
        <v>223</v>
      </c>
      <c r="K61" s="52">
        <v>10</v>
      </c>
      <c r="L61" s="47">
        <v>0</v>
      </c>
      <c r="M61" s="48">
        <f t="shared" si="3"/>
        <v>0</v>
      </c>
      <c r="N61" s="37" t="s">
        <v>345</v>
      </c>
      <c r="O61" s="52">
        <v>2</v>
      </c>
      <c r="P61" s="52">
        <v>2</v>
      </c>
      <c r="Q61" s="49" t="str">
        <f t="shared" si="4"/>
        <v>MEDIO</v>
      </c>
      <c r="R61" s="37" t="s">
        <v>346</v>
      </c>
      <c r="S61" s="55"/>
    </row>
    <row r="62" spans="1:19" s="89" customFormat="1" ht="60" x14ac:dyDescent="0.25">
      <c r="A62" s="85" t="s">
        <v>107</v>
      </c>
      <c r="B62" s="85" t="s">
        <v>21</v>
      </c>
      <c r="C62" s="85" t="s">
        <v>1412</v>
      </c>
      <c r="D62" s="85" t="s">
        <v>85</v>
      </c>
      <c r="E62" s="55" t="s">
        <v>810</v>
      </c>
      <c r="F62" s="37" t="s">
        <v>351</v>
      </c>
      <c r="G62" s="37" t="s">
        <v>200</v>
      </c>
      <c r="H62" s="37" t="s">
        <v>352</v>
      </c>
      <c r="I62" s="37" t="s">
        <v>353</v>
      </c>
      <c r="J62" s="52" t="s">
        <v>223</v>
      </c>
      <c r="K62" s="52">
        <v>5</v>
      </c>
      <c r="L62" s="47">
        <v>0</v>
      </c>
      <c r="M62" s="48">
        <f t="shared" si="3"/>
        <v>0</v>
      </c>
      <c r="N62" s="37" t="s">
        <v>354</v>
      </c>
      <c r="O62" s="52">
        <v>2</v>
      </c>
      <c r="P62" s="52">
        <v>2</v>
      </c>
      <c r="Q62" s="49" t="str">
        <f t="shared" si="4"/>
        <v>MEDIO</v>
      </c>
      <c r="R62" s="37" t="s">
        <v>355</v>
      </c>
      <c r="S62" s="55"/>
    </row>
    <row r="63" spans="1:19" s="89" customFormat="1" ht="75" x14ac:dyDescent="0.25">
      <c r="A63" s="85" t="s">
        <v>107</v>
      </c>
      <c r="B63" s="85" t="s">
        <v>21</v>
      </c>
      <c r="C63" s="85" t="s">
        <v>1412</v>
      </c>
      <c r="D63" s="85" t="s">
        <v>85</v>
      </c>
      <c r="E63" s="55" t="s">
        <v>810</v>
      </c>
      <c r="F63" s="37" t="s">
        <v>356</v>
      </c>
      <c r="G63" s="37" t="s">
        <v>357</v>
      </c>
      <c r="H63" s="37" t="s">
        <v>358</v>
      </c>
      <c r="I63" s="37" t="s">
        <v>359</v>
      </c>
      <c r="J63" s="86" t="s">
        <v>360</v>
      </c>
      <c r="K63" s="52">
        <v>5</v>
      </c>
      <c r="L63" s="47">
        <v>0</v>
      </c>
      <c r="M63" s="48">
        <f t="shared" si="3"/>
        <v>0</v>
      </c>
      <c r="N63" s="37" t="s">
        <v>361</v>
      </c>
      <c r="O63" s="52">
        <v>1</v>
      </c>
      <c r="P63" s="52">
        <v>1</v>
      </c>
      <c r="Q63" s="49" t="str">
        <f t="shared" si="4"/>
        <v>BAJO</v>
      </c>
      <c r="R63" s="37" t="s">
        <v>362</v>
      </c>
      <c r="S63" s="55" t="s">
        <v>363</v>
      </c>
    </row>
    <row r="64" spans="1:19" s="89" customFormat="1" ht="75" x14ac:dyDescent="0.25">
      <c r="A64" s="85" t="s">
        <v>107</v>
      </c>
      <c r="B64" s="85" t="s">
        <v>21</v>
      </c>
      <c r="C64" s="85" t="s">
        <v>1412</v>
      </c>
      <c r="D64" s="85" t="s">
        <v>85</v>
      </c>
      <c r="E64" s="55" t="s">
        <v>810</v>
      </c>
      <c r="F64" s="37" t="s">
        <v>364</v>
      </c>
      <c r="G64" s="37" t="s">
        <v>357</v>
      </c>
      <c r="H64" s="37" t="s">
        <v>365</v>
      </c>
      <c r="I64" s="37" t="s">
        <v>359</v>
      </c>
      <c r="J64" s="86" t="s">
        <v>223</v>
      </c>
      <c r="K64" s="52">
        <v>10</v>
      </c>
      <c r="L64" s="47">
        <v>0</v>
      </c>
      <c r="M64" s="48">
        <f t="shared" si="3"/>
        <v>0</v>
      </c>
      <c r="N64" s="37" t="s">
        <v>361</v>
      </c>
      <c r="O64" s="52">
        <v>1</v>
      </c>
      <c r="P64" s="52">
        <v>1</v>
      </c>
      <c r="Q64" s="49" t="str">
        <f t="shared" si="4"/>
        <v>BAJO</v>
      </c>
      <c r="R64" s="37" t="s">
        <v>362</v>
      </c>
      <c r="S64" s="55" t="s">
        <v>363</v>
      </c>
    </row>
    <row r="65" spans="1:19" s="89" customFormat="1" ht="60" x14ac:dyDescent="0.25">
      <c r="A65" s="85" t="s">
        <v>107</v>
      </c>
      <c r="B65" s="85" t="s">
        <v>21</v>
      </c>
      <c r="C65" s="85" t="s">
        <v>1412</v>
      </c>
      <c r="D65" s="85" t="s">
        <v>85</v>
      </c>
      <c r="E65" s="55" t="s">
        <v>810</v>
      </c>
      <c r="F65" s="37" t="s">
        <v>366</v>
      </c>
      <c r="G65" s="37" t="s">
        <v>367</v>
      </c>
      <c r="H65" s="37" t="s">
        <v>367</v>
      </c>
      <c r="I65" s="37" t="s">
        <v>368</v>
      </c>
      <c r="J65" s="86" t="s">
        <v>369</v>
      </c>
      <c r="K65" s="52">
        <v>15</v>
      </c>
      <c r="L65" s="47">
        <v>0</v>
      </c>
      <c r="M65" s="48">
        <f t="shared" si="3"/>
        <v>0</v>
      </c>
      <c r="N65" s="37" t="s">
        <v>370</v>
      </c>
      <c r="O65" s="52">
        <v>2</v>
      </c>
      <c r="P65" s="52">
        <v>3</v>
      </c>
      <c r="Q65" s="49" t="str">
        <f t="shared" si="4"/>
        <v>ALTO</v>
      </c>
      <c r="R65" s="37" t="s">
        <v>371</v>
      </c>
      <c r="S65" s="55"/>
    </row>
    <row r="66" spans="1:19" s="89" customFormat="1" ht="75" x14ac:dyDescent="0.25">
      <c r="A66" s="85" t="s">
        <v>107</v>
      </c>
      <c r="B66" s="85" t="s">
        <v>21</v>
      </c>
      <c r="C66" s="85" t="s">
        <v>1412</v>
      </c>
      <c r="D66" s="85" t="s">
        <v>85</v>
      </c>
      <c r="E66" s="55" t="s">
        <v>810</v>
      </c>
      <c r="F66" s="37" t="s">
        <v>372</v>
      </c>
      <c r="G66" s="37" t="s">
        <v>373</v>
      </c>
      <c r="H66" s="37" t="s">
        <v>374</v>
      </c>
      <c r="I66" s="37" t="s">
        <v>375</v>
      </c>
      <c r="J66" s="86" t="s">
        <v>376</v>
      </c>
      <c r="K66" s="52">
        <v>10</v>
      </c>
      <c r="L66" s="47">
        <v>0</v>
      </c>
      <c r="M66" s="48">
        <f t="shared" si="3"/>
        <v>0</v>
      </c>
      <c r="N66" s="37" t="s">
        <v>377</v>
      </c>
      <c r="O66" s="52">
        <v>2</v>
      </c>
      <c r="P66" s="52">
        <v>3</v>
      </c>
      <c r="Q66" s="49" t="str">
        <f t="shared" si="4"/>
        <v>ALTO</v>
      </c>
      <c r="R66" s="37" t="s">
        <v>378</v>
      </c>
      <c r="S66" s="55"/>
    </row>
    <row r="67" spans="1:19" s="89" customFormat="1" ht="60" x14ac:dyDescent="0.25">
      <c r="A67" s="85" t="s">
        <v>107</v>
      </c>
      <c r="B67" s="85" t="s">
        <v>20</v>
      </c>
      <c r="C67" s="85" t="s">
        <v>65</v>
      </c>
      <c r="D67" s="85" t="s">
        <v>83</v>
      </c>
      <c r="E67" s="55" t="s">
        <v>810</v>
      </c>
      <c r="F67" s="37" t="s">
        <v>379</v>
      </c>
      <c r="G67" s="37" t="s">
        <v>380</v>
      </c>
      <c r="H67" s="37" t="s">
        <v>381</v>
      </c>
      <c r="I67" s="37" t="s">
        <v>382</v>
      </c>
      <c r="J67" s="86" t="s">
        <v>223</v>
      </c>
      <c r="K67" s="52">
        <v>5</v>
      </c>
      <c r="L67" s="47">
        <v>0</v>
      </c>
      <c r="M67" s="48">
        <f t="shared" si="3"/>
        <v>0</v>
      </c>
      <c r="N67" s="37" t="s">
        <v>383</v>
      </c>
      <c r="O67" s="52">
        <v>2</v>
      </c>
      <c r="P67" s="52">
        <v>3</v>
      </c>
      <c r="Q67" s="49" t="str">
        <f t="shared" si="4"/>
        <v>ALTO</v>
      </c>
      <c r="R67" s="37" t="s">
        <v>384</v>
      </c>
      <c r="S67" s="55"/>
    </row>
    <row r="68" spans="1:19" s="89" customFormat="1" ht="135" x14ac:dyDescent="0.25">
      <c r="A68" s="85" t="s">
        <v>54</v>
      </c>
      <c r="B68" s="85" t="s">
        <v>58</v>
      </c>
      <c r="C68" s="85" t="s">
        <v>69</v>
      </c>
      <c r="D68" s="85" t="s">
        <v>93</v>
      </c>
      <c r="E68" s="55" t="s">
        <v>810</v>
      </c>
      <c r="F68" s="37" t="s">
        <v>385</v>
      </c>
      <c r="G68" s="37" t="s">
        <v>386</v>
      </c>
      <c r="H68" s="37" t="s">
        <v>387</v>
      </c>
      <c r="I68" s="37" t="s">
        <v>388</v>
      </c>
      <c r="J68" s="86" t="s">
        <v>230</v>
      </c>
      <c r="K68" s="52">
        <v>5</v>
      </c>
      <c r="L68" s="47">
        <v>0</v>
      </c>
      <c r="M68" s="48">
        <f t="shared" si="3"/>
        <v>0</v>
      </c>
      <c r="N68" s="37" t="s">
        <v>389</v>
      </c>
      <c r="O68" s="52">
        <v>2</v>
      </c>
      <c r="P68" s="52">
        <v>3</v>
      </c>
      <c r="Q68" s="49" t="str">
        <f t="shared" si="4"/>
        <v>ALTO</v>
      </c>
      <c r="R68" s="37" t="s">
        <v>390</v>
      </c>
      <c r="S68" s="55"/>
    </row>
    <row r="69" spans="1:19" s="89" customFormat="1" ht="60" x14ac:dyDescent="0.25">
      <c r="A69" s="85" t="s">
        <v>109</v>
      </c>
      <c r="B69" s="85" t="s">
        <v>59</v>
      </c>
      <c r="C69" s="85" t="s">
        <v>70</v>
      </c>
      <c r="D69" s="85" t="s">
        <v>98</v>
      </c>
      <c r="E69" s="55" t="s">
        <v>810</v>
      </c>
      <c r="F69" s="37" t="s">
        <v>391</v>
      </c>
      <c r="G69" s="37" t="s">
        <v>392</v>
      </c>
      <c r="H69" s="37" t="s">
        <v>393</v>
      </c>
      <c r="I69" s="37" t="s">
        <v>394</v>
      </c>
      <c r="J69" s="86" t="s">
        <v>230</v>
      </c>
      <c r="K69" s="52">
        <v>5</v>
      </c>
      <c r="L69" s="47">
        <v>0</v>
      </c>
      <c r="M69" s="48">
        <f t="shared" si="3"/>
        <v>0</v>
      </c>
      <c r="N69" s="37" t="s">
        <v>395</v>
      </c>
      <c r="O69" s="52">
        <v>2</v>
      </c>
      <c r="P69" s="52">
        <v>3</v>
      </c>
      <c r="Q69" s="49" t="str">
        <f t="shared" si="4"/>
        <v>ALTO</v>
      </c>
      <c r="R69" s="37" t="s">
        <v>396</v>
      </c>
      <c r="S69" s="55"/>
    </row>
    <row r="70" spans="1:19" s="89" customFormat="1" ht="45" x14ac:dyDescent="0.25">
      <c r="A70" s="85" t="s">
        <v>109</v>
      </c>
      <c r="B70" s="85" t="s">
        <v>60</v>
      </c>
      <c r="C70" s="85" t="s">
        <v>73</v>
      </c>
      <c r="D70" s="85" t="s">
        <v>101</v>
      </c>
      <c r="E70" s="55" t="s">
        <v>810</v>
      </c>
      <c r="F70" s="37" t="s">
        <v>397</v>
      </c>
      <c r="G70" s="37" t="s">
        <v>398</v>
      </c>
      <c r="H70" s="37" t="s">
        <v>399</v>
      </c>
      <c r="I70" s="37" t="s">
        <v>400</v>
      </c>
      <c r="J70" s="86" t="s">
        <v>194</v>
      </c>
      <c r="K70" s="52">
        <v>5</v>
      </c>
      <c r="L70" s="47">
        <v>0</v>
      </c>
      <c r="M70" s="48">
        <f t="shared" si="3"/>
        <v>0</v>
      </c>
      <c r="N70" s="37" t="s">
        <v>401</v>
      </c>
      <c r="O70" s="52">
        <v>2</v>
      </c>
      <c r="P70" s="52">
        <v>2</v>
      </c>
      <c r="Q70" s="49" t="str">
        <f t="shared" si="4"/>
        <v>MEDIO</v>
      </c>
      <c r="R70" s="37" t="s">
        <v>402</v>
      </c>
      <c r="S70" s="55"/>
    </row>
    <row r="71" spans="1:19" s="89" customFormat="1" ht="60" x14ac:dyDescent="0.25">
      <c r="A71" s="85" t="s">
        <v>107</v>
      </c>
      <c r="B71" s="85" t="s">
        <v>21</v>
      </c>
      <c r="C71" s="85" t="s">
        <v>1412</v>
      </c>
      <c r="D71" s="85" t="s">
        <v>85</v>
      </c>
      <c r="E71" s="55" t="s">
        <v>810</v>
      </c>
      <c r="F71" s="37" t="s">
        <v>806</v>
      </c>
      <c r="G71" s="37" t="s">
        <v>200</v>
      </c>
      <c r="H71" s="37" t="s">
        <v>403</v>
      </c>
      <c r="I71" s="37" t="s">
        <v>404</v>
      </c>
      <c r="J71" s="86" t="s">
        <v>223</v>
      </c>
      <c r="K71" s="52">
        <v>5</v>
      </c>
      <c r="L71" s="47">
        <v>0</v>
      </c>
      <c r="M71" s="48">
        <f t="shared" si="3"/>
        <v>0</v>
      </c>
      <c r="N71" s="37" t="s">
        <v>405</v>
      </c>
      <c r="O71" s="52">
        <v>1</v>
      </c>
      <c r="P71" s="52">
        <v>2</v>
      </c>
      <c r="Q71" s="49" t="str">
        <f t="shared" si="4"/>
        <v>BAJO</v>
      </c>
      <c r="R71" s="37" t="s">
        <v>406</v>
      </c>
      <c r="S71" s="55"/>
    </row>
    <row r="72" spans="1:19" s="80" customFormat="1" ht="75" x14ac:dyDescent="0.25">
      <c r="A72" s="37" t="s">
        <v>281</v>
      </c>
      <c r="B72" s="37" t="s">
        <v>19</v>
      </c>
      <c r="C72" s="37" t="s">
        <v>23</v>
      </c>
      <c r="D72" s="37" t="s">
        <v>78</v>
      </c>
      <c r="E72" s="64" t="s">
        <v>853</v>
      </c>
      <c r="F72" s="64" t="s">
        <v>407</v>
      </c>
      <c r="G72" s="64" t="s">
        <v>408</v>
      </c>
      <c r="H72" s="64" t="s">
        <v>409</v>
      </c>
      <c r="I72" s="64" t="s">
        <v>410</v>
      </c>
      <c r="J72" s="65" t="s">
        <v>411</v>
      </c>
      <c r="K72" s="37">
        <v>5</v>
      </c>
      <c r="L72" s="31"/>
      <c r="M72" s="25">
        <f t="shared" si="3"/>
        <v>0</v>
      </c>
      <c r="N72" s="64" t="s">
        <v>412</v>
      </c>
      <c r="O72" s="37">
        <v>2</v>
      </c>
      <c r="P72" s="37">
        <v>2</v>
      </c>
      <c r="Q72" s="32" t="str">
        <f t="shared" si="4"/>
        <v>MEDIO</v>
      </c>
      <c r="R72" s="64" t="s">
        <v>413</v>
      </c>
      <c r="S72" s="64"/>
    </row>
    <row r="73" spans="1:19" s="80" customFormat="1" ht="105" x14ac:dyDescent="0.25">
      <c r="A73" s="37" t="s">
        <v>107</v>
      </c>
      <c r="B73" s="37" t="s">
        <v>20</v>
      </c>
      <c r="C73" s="37" t="s">
        <v>64</v>
      </c>
      <c r="D73" s="37" t="s">
        <v>87</v>
      </c>
      <c r="E73" s="64" t="s">
        <v>853</v>
      </c>
      <c r="F73" s="64" t="s">
        <v>414</v>
      </c>
      <c r="G73" s="64" t="s">
        <v>415</v>
      </c>
      <c r="H73" s="64" t="s">
        <v>416</v>
      </c>
      <c r="I73" s="64" t="s">
        <v>417</v>
      </c>
      <c r="J73" s="65" t="s">
        <v>418</v>
      </c>
      <c r="K73" s="37">
        <v>10</v>
      </c>
      <c r="L73" s="31"/>
      <c r="M73" s="25">
        <f t="shared" si="3"/>
        <v>0</v>
      </c>
      <c r="N73" s="64" t="s">
        <v>419</v>
      </c>
      <c r="O73" s="37">
        <v>2</v>
      </c>
      <c r="P73" s="37">
        <v>2</v>
      </c>
      <c r="Q73" s="32" t="str">
        <f t="shared" si="4"/>
        <v>MEDIO</v>
      </c>
      <c r="R73" s="37" t="s">
        <v>420</v>
      </c>
      <c r="S73" s="64"/>
    </row>
    <row r="74" spans="1:19" s="59" customFormat="1" ht="75" x14ac:dyDescent="0.25">
      <c r="A74" s="37" t="s">
        <v>107</v>
      </c>
      <c r="B74" s="37" t="s">
        <v>20</v>
      </c>
      <c r="C74" s="37" t="s">
        <v>64</v>
      </c>
      <c r="D74" s="37" t="s">
        <v>87</v>
      </c>
      <c r="E74" s="64" t="s">
        <v>853</v>
      </c>
      <c r="F74" s="37" t="s">
        <v>421</v>
      </c>
      <c r="G74" s="37" t="s">
        <v>200</v>
      </c>
      <c r="H74" s="37" t="s">
        <v>422</v>
      </c>
      <c r="I74" s="37" t="s">
        <v>353</v>
      </c>
      <c r="J74" s="56" t="s">
        <v>194</v>
      </c>
      <c r="K74" s="37">
        <v>5</v>
      </c>
      <c r="L74" s="31"/>
      <c r="M74" s="25">
        <f t="shared" si="3"/>
        <v>0</v>
      </c>
      <c r="N74" s="64" t="s">
        <v>419</v>
      </c>
      <c r="O74" s="37">
        <v>2</v>
      </c>
      <c r="P74" s="37">
        <v>2</v>
      </c>
      <c r="Q74" s="32" t="str">
        <f t="shared" si="4"/>
        <v>MEDIO</v>
      </c>
      <c r="R74" s="37" t="s">
        <v>355</v>
      </c>
      <c r="S74" s="64"/>
    </row>
    <row r="75" spans="1:19" s="80" customFormat="1" ht="90" x14ac:dyDescent="0.25">
      <c r="A75" s="37" t="s">
        <v>107</v>
      </c>
      <c r="B75" s="37" t="s">
        <v>20</v>
      </c>
      <c r="C75" s="37" t="s">
        <v>63</v>
      </c>
      <c r="D75" s="37" t="s">
        <v>33</v>
      </c>
      <c r="E75" s="64" t="s">
        <v>853</v>
      </c>
      <c r="F75" s="64" t="s">
        <v>423</v>
      </c>
      <c r="G75" s="64" t="s">
        <v>424</v>
      </c>
      <c r="H75" s="64" t="s">
        <v>425</v>
      </c>
      <c r="I75" s="64" t="s">
        <v>426</v>
      </c>
      <c r="J75" s="65" t="s">
        <v>223</v>
      </c>
      <c r="K75" s="37">
        <v>5</v>
      </c>
      <c r="L75" s="31"/>
      <c r="M75" s="25">
        <f t="shared" si="3"/>
        <v>0</v>
      </c>
      <c r="N75" s="64" t="s">
        <v>427</v>
      </c>
      <c r="O75" s="37">
        <v>2</v>
      </c>
      <c r="P75" s="37">
        <v>2</v>
      </c>
      <c r="Q75" s="32" t="str">
        <f t="shared" si="4"/>
        <v>MEDIO</v>
      </c>
      <c r="R75" s="64" t="s">
        <v>428</v>
      </c>
      <c r="S75" s="64"/>
    </row>
    <row r="76" spans="1:19" s="80" customFormat="1" ht="120" x14ac:dyDescent="0.25">
      <c r="A76" s="37" t="s">
        <v>107</v>
      </c>
      <c r="B76" s="37" t="s">
        <v>20</v>
      </c>
      <c r="C76" s="37" t="s">
        <v>64</v>
      </c>
      <c r="D76" s="37" t="s">
        <v>81</v>
      </c>
      <c r="E76" s="64" t="s">
        <v>853</v>
      </c>
      <c r="F76" s="64" t="s">
        <v>429</v>
      </c>
      <c r="G76" s="64" t="s">
        <v>430</v>
      </c>
      <c r="H76" s="64" t="s">
        <v>431</v>
      </c>
      <c r="I76" s="64" t="s">
        <v>432</v>
      </c>
      <c r="J76" s="65" t="s">
        <v>433</v>
      </c>
      <c r="K76" s="37">
        <v>10</v>
      </c>
      <c r="L76" s="31"/>
      <c r="M76" s="25">
        <f t="shared" si="3"/>
        <v>0</v>
      </c>
      <c r="N76" s="64" t="s">
        <v>434</v>
      </c>
      <c r="O76" s="37">
        <v>2</v>
      </c>
      <c r="P76" s="37">
        <v>3</v>
      </c>
      <c r="Q76" s="32" t="str">
        <f t="shared" si="4"/>
        <v>ALTO</v>
      </c>
      <c r="R76" s="64" t="s">
        <v>435</v>
      </c>
      <c r="S76" s="64"/>
    </row>
    <row r="77" spans="1:19" s="80" customFormat="1" ht="120" x14ac:dyDescent="0.25">
      <c r="A77" s="37" t="s">
        <v>107</v>
      </c>
      <c r="B77" s="37" t="s">
        <v>20</v>
      </c>
      <c r="C77" s="37" t="s">
        <v>64</v>
      </c>
      <c r="D77" s="37" t="s">
        <v>81</v>
      </c>
      <c r="E77" s="64" t="s">
        <v>853</v>
      </c>
      <c r="F77" s="64" t="s">
        <v>436</v>
      </c>
      <c r="G77" s="64" t="s">
        <v>430</v>
      </c>
      <c r="H77" s="64" t="s">
        <v>437</v>
      </c>
      <c r="I77" s="64" t="s">
        <v>438</v>
      </c>
      <c r="J77" s="65" t="s">
        <v>376</v>
      </c>
      <c r="K77" s="37">
        <v>10</v>
      </c>
      <c r="L77" s="31"/>
      <c r="M77" s="25">
        <f t="shared" si="3"/>
        <v>0</v>
      </c>
      <c r="N77" s="64" t="s">
        <v>434</v>
      </c>
      <c r="O77" s="37">
        <v>2</v>
      </c>
      <c r="P77" s="37">
        <v>3</v>
      </c>
      <c r="Q77" s="32" t="str">
        <f t="shared" si="4"/>
        <v>ALTO</v>
      </c>
      <c r="R77" s="64" t="s">
        <v>439</v>
      </c>
      <c r="S77" s="64"/>
    </row>
    <row r="78" spans="1:19" s="80" customFormat="1" ht="105" x14ac:dyDescent="0.25">
      <c r="A78" s="37" t="s">
        <v>107</v>
      </c>
      <c r="B78" s="37" t="s">
        <v>20</v>
      </c>
      <c r="C78" s="37" t="s">
        <v>64</v>
      </c>
      <c r="D78" s="37" t="s">
        <v>82</v>
      </c>
      <c r="E78" s="64" t="s">
        <v>853</v>
      </c>
      <c r="F78" s="37" t="s">
        <v>440</v>
      </c>
      <c r="G78" s="37" t="s">
        <v>441</v>
      </c>
      <c r="H78" s="64" t="s">
        <v>442</v>
      </c>
      <c r="I78" s="37" t="s">
        <v>443</v>
      </c>
      <c r="J78" s="65" t="s">
        <v>223</v>
      </c>
      <c r="K78" s="37">
        <v>5</v>
      </c>
      <c r="L78" s="31"/>
      <c r="M78" s="25">
        <f t="shared" si="3"/>
        <v>0</v>
      </c>
      <c r="N78" s="64" t="s">
        <v>444</v>
      </c>
      <c r="O78" s="37">
        <v>2</v>
      </c>
      <c r="P78" s="37">
        <v>2</v>
      </c>
      <c r="Q78" s="32" t="str">
        <f t="shared" si="4"/>
        <v>MEDIO</v>
      </c>
      <c r="R78" s="64" t="s">
        <v>445</v>
      </c>
      <c r="S78" s="64"/>
    </row>
    <row r="79" spans="1:19" s="59" customFormat="1" ht="60" x14ac:dyDescent="0.25">
      <c r="A79" s="37" t="s">
        <v>107</v>
      </c>
      <c r="B79" s="37" t="s">
        <v>20</v>
      </c>
      <c r="C79" s="37" t="s">
        <v>65</v>
      </c>
      <c r="D79" s="37" t="s">
        <v>83</v>
      </c>
      <c r="E79" s="64" t="s">
        <v>853</v>
      </c>
      <c r="F79" s="37" t="s">
        <v>379</v>
      </c>
      <c r="G79" s="55" t="s">
        <v>380</v>
      </c>
      <c r="H79" s="55" t="s">
        <v>446</v>
      </c>
      <c r="I79" s="60" t="s">
        <v>382</v>
      </c>
      <c r="J79" s="56" t="s">
        <v>447</v>
      </c>
      <c r="K79" s="37">
        <v>5</v>
      </c>
      <c r="L79" s="31"/>
      <c r="M79" s="25">
        <f t="shared" si="3"/>
        <v>0</v>
      </c>
      <c r="N79" s="55" t="s">
        <v>448</v>
      </c>
      <c r="O79" s="37">
        <v>2</v>
      </c>
      <c r="P79" s="37">
        <v>2</v>
      </c>
      <c r="Q79" s="32" t="str">
        <f t="shared" si="4"/>
        <v>MEDIO</v>
      </c>
      <c r="R79" s="37" t="s">
        <v>384</v>
      </c>
      <c r="S79" s="64"/>
    </row>
    <row r="80" spans="1:19" s="59" customFormat="1" ht="60" x14ac:dyDescent="0.25">
      <c r="A80" s="37" t="s">
        <v>109</v>
      </c>
      <c r="B80" s="37" t="s">
        <v>59</v>
      </c>
      <c r="C80" s="37" t="s">
        <v>70</v>
      </c>
      <c r="D80" s="37" t="s">
        <v>98</v>
      </c>
      <c r="E80" s="64" t="s">
        <v>853</v>
      </c>
      <c r="F80" s="37" t="s">
        <v>449</v>
      </c>
      <c r="G80" s="37" t="s">
        <v>450</v>
      </c>
      <c r="H80" s="37" t="s">
        <v>451</v>
      </c>
      <c r="I80" s="37" t="s">
        <v>452</v>
      </c>
      <c r="J80" s="84" t="s">
        <v>230</v>
      </c>
      <c r="K80" s="37">
        <v>5</v>
      </c>
      <c r="L80" s="31"/>
      <c r="M80" s="25">
        <f>(K80*(L80/100))</f>
        <v>0</v>
      </c>
      <c r="N80" s="64" t="s">
        <v>444</v>
      </c>
      <c r="O80" s="37">
        <v>2</v>
      </c>
      <c r="P80" s="37">
        <v>2</v>
      </c>
      <c r="Q80" s="32" t="str">
        <f>IF($O80*$P80&lt;=0,"",(IF($O80*$P80=9,"ALTO",IF($O80*$P80=6,"ALTO",IF($O80*$P80=4,"MEDIO",IF($O80*$P80=3,"MEDIO",IF($O80*$P80=2,"BAJO",IF($O80*$P80=1,"BAJO",0))))))))</f>
        <v>MEDIO</v>
      </c>
      <c r="R80" s="37" t="s">
        <v>396</v>
      </c>
      <c r="S80" s="64"/>
    </row>
    <row r="81" spans="1:19" s="80" customFormat="1" ht="60" x14ac:dyDescent="0.25">
      <c r="A81" s="37" t="s">
        <v>107</v>
      </c>
      <c r="B81" s="37" t="s">
        <v>21</v>
      </c>
      <c r="C81" s="37" t="s">
        <v>67</v>
      </c>
      <c r="D81" s="37" t="s">
        <v>453</v>
      </c>
      <c r="E81" s="64" t="s">
        <v>853</v>
      </c>
      <c r="F81" s="64" t="s">
        <v>454</v>
      </c>
      <c r="G81" s="64" t="s">
        <v>455</v>
      </c>
      <c r="H81" s="64" t="s">
        <v>456</v>
      </c>
      <c r="I81" s="64" t="s">
        <v>457</v>
      </c>
      <c r="J81" s="65" t="s">
        <v>194</v>
      </c>
      <c r="K81" s="37">
        <v>5</v>
      </c>
      <c r="L81" s="31"/>
      <c r="M81" s="25">
        <f t="shared" si="3"/>
        <v>0</v>
      </c>
      <c r="N81" s="64" t="s">
        <v>458</v>
      </c>
      <c r="O81" s="37">
        <v>2</v>
      </c>
      <c r="P81" s="37">
        <v>2</v>
      </c>
      <c r="Q81" s="32" t="str">
        <f t="shared" si="4"/>
        <v>MEDIO</v>
      </c>
      <c r="R81" s="64" t="s">
        <v>459</v>
      </c>
      <c r="S81" s="64" t="s">
        <v>460</v>
      </c>
    </row>
    <row r="82" spans="1:19" s="59" customFormat="1" ht="135" x14ac:dyDescent="0.25">
      <c r="A82" s="37" t="s">
        <v>54</v>
      </c>
      <c r="B82" s="37" t="s">
        <v>58</v>
      </c>
      <c r="C82" s="37" t="s">
        <v>69</v>
      </c>
      <c r="D82" s="37" t="s">
        <v>93</v>
      </c>
      <c r="E82" s="64" t="s">
        <v>853</v>
      </c>
      <c r="F82" s="37" t="s">
        <v>461</v>
      </c>
      <c r="G82" s="37" t="s">
        <v>462</v>
      </c>
      <c r="H82" s="37" t="s">
        <v>463</v>
      </c>
      <c r="I82" s="37" t="s">
        <v>464</v>
      </c>
      <c r="J82" s="84" t="s">
        <v>194</v>
      </c>
      <c r="K82" s="37">
        <v>5</v>
      </c>
      <c r="L82" s="31"/>
      <c r="M82" s="25">
        <f t="shared" si="3"/>
        <v>0</v>
      </c>
      <c r="N82" s="37" t="s">
        <v>465</v>
      </c>
      <c r="O82" s="37">
        <v>2</v>
      </c>
      <c r="P82" s="37">
        <v>2</v>
      </c>
      <c r="Q82" s="32" t="str">
        <f t="shared" si="4"/>
        <v>MEDIO</v>
      </c>
      <c r="R82" s="37" t="s">
        <v>466</v>
      </c>
      <c r="S82" s="64"/>
    </row>
    <row r="83" spans="1:19" s="59" customFormat="1" ht="75" x14ac:dyDescent="0.25">
      <c r="A83" s="37" t="s">
        <v>107</v>
      </c>
      <c r="B83" s="37" t="s">
        <v>21</v>
      </c>
      <c r="C83" s="37" t="s">
        <v>1412</v>
      </c>
      <c r="D83" s="37" t="s">
        <v>85</v>
      </c>
      <c r="E83" s="64" t="s">
        <v>853</v>
      </c>
      <c r="F83" s="37" t="s">
        <v>807</v>
      </c>
      <c r="G83" s="37" t="s">
        <v>467</v>
      </c>
      <c r="H83" s="37" t="s">
        <v>468</v>
      </c>
      <c r="I83" s="37" t="s">
        <v>469</v>
      </c>
      <c r="J83" s="84">
        <v>44044</v>
      </c>
      <c r="K83" s="37">
        <v>10</v>
      </c>
      <c r="L83" s="31"/>
      <c r="M83" s="25">
        <f>(K83*(L83/100))</f>
        <v>0</v>
      </c>
      <c r="N83" s="37" t="s">
        <v>470</v>
      </c>
      <c r="O83" s="37">
        <v>2</v>
      </c>
      <c r="P83" s="37">
        <v>3</v>
      </c>
      <c r="Q83" s="32" t="str">
        <f>IF($O83*$P83&lt;=0,"",(IF($O83*$P83=9,"ALTO",IF($O83*$P83=6,"ALTO",IF($O83*$P83=4,"MEDIO",IF($O83*$P83=3,"MEDIO",IF($O83*$P83=2,"BAJO",IF($O83*$P83=1,"BAJO",0))))))))</f>
        <v>ALTO</v>
      </c>
      <c r="R83" s="37"/>
      <c r="S83" s="64"/>
    </row>
    <row r="84" spans="1:19" s="59" customFormat="1" ht="45" x14ac:dyDescent="0.25">
      <c r="A84" s="37" t="s">
        <v>109</v>
      </c>
      <c r="B84" s="37" t="s">
        <v>60</v>
      </c>
      <c r="C84" s="37" t="s">
        <v>73</v>
      </c>
      <c r="D84" s="37" t="s">
        <v>101</v>
      </c>
      <c r="E84" s="64" t="s">
        <v>853</v>
      </c>
      <c r="F84" s="37" t="s">
        <v>397</v>
      </c>
      <c r="G84" s="37" t="s">
        <v>398</v>
      </c>
      <c r="H84" s="37" t="s">
        <v>399</v>
      </c>
      <c r="I84" s="37" t="s">
        <v>400</v>
      </c>
      <c r="J84" s="84" t="s">
        <v>194</v>
      </c>
      <c r="K84" s="37">
        <v>5</v>
      </c>
      <c r="L84" s="31"/>
      <c r="M84" s="25">
        <f t="shared" si="3"/>
        <v>0</v>
      </c>
      <c r="N84" s="37" t="s">
        <v>471</v>
      </c>
      <c r="O84" s="37">
        <v>2</v>
      </c>
      <c r="P84" s="37">
        <v>3</v>
      </c>
      <c r="Q84" s="32" t="str">
        <f t="shared" si="4"/>
        <v>ALTO</v>
      </c>
      <c r="R84" s="37" t="s">
        <v>472</v>
      </c>
      <c r="S84" s="64"/>
    </row>
    <row r="85" spans="1:19" s="59" customFormat="1" ht="45" x14ac:dyDescent="0.25">
      <c r="A85" s="37" t="s">
        <v>109</v>
      </c>
      <c r="B85" s="37" t="s">
        <v>60</v>
      </c>
      <c r="C85" s="37" t="s">
        <v>73</v>
      </c>
      <c r="D85" s="37" t="s">
        <v>101</v>
      </c>
      <c r="E85" s="64" t="s">
        <v>853</v>
      </c>
      <c r="F85" s="37" t="s">
        <v>473</v>
      </c>
      <c r="G85" s="37" t="s">
        <v>474</v>
      </c>
      <c r="H85" s="37" t="s">
        <v>475</v>
      </c>
      <c r="I85" s="37" t="s">
        <v>476</v>
      </c>
      <c r="J85" s="84" t="s">
        <v>194</v>
      </c>
      <c r="K85" s="37">
        <v>5</v>
      </c>
      <c r="L85" s="31"/>
      <c r="M85" s="25">
        <f t="shared" si="3"/>
        <v>0</v>
      </c>
      <c r="N85" s="37" t="s">
        <v>471</v>
      </c>
      <c r="O85" s="37">
        <v>2</v>
      </c>
      <c r="P85" s="37">
        <v>2</v>
      </c>
      <c r="Q85" s="32" t="str">
        <f t="shared" si="4"/>
        <v>MEDIO</v>
      </c>
      <c r="R85" s="37"/>
      <c r="S85" s="64"/>
    </row>
    <row r="86" spans="1:19" s="59" customFormat="1" ht="45" x14ac:dyDescent="0.25">
      <c r="A86" s="37" t="s">
        <v>109</v>
      </c>
      <c r="B86" s="37" t="s">
        <v>60</v>
      </c>
      <c r="C86" s="37" t="s">
        <v>73</v>
      </c>
      <c r="D86" s="37" t="s">
        <v>101</v>
      </c>
      <c r="E86" s="64" t="s">
        <v>853</v>
      </c>
      <c r="F86" s="37" t="s">
        <v>477</v>
      </c>
      <c r="G86" s="37" t="s">
        <v>478</v>
      </c>
      <c r="H86" s="37" t="s">
        <v>479</v>
      </c>
      <c r="I86" s="37" t="s">
        <v>480</v>
      </c>
      <c r="J86" s="84" t="s">
        <v>194</v>
      </c>
      <c r="K86" s="37">
        <v>5</v>
      </c>
      <c r="L86" s="31"/>
      <c r="M86" s="25">
        <f t="shared" si="3"/>
        <v>0</v>
      </c>
      <c r="N86" s="37" t="s">
        <v>471</v>
      </c>
      <c r="O86" s="37">
        <v>2</v>
      </c>
      <c r="P86" s="37">
        <v>2</v>
      </c>
      <c r="Q86" s="32" t="str">
        <f t="shared" si="4"/>
        <v>MEDIO</v>
      </c>
      <c r="R86" s="37"/>
      <c r="S86" s="64"/>
    </row>
    <row r="87" spans="1:19" s="59" customFormat="1" ht="45" x14ac:dyDescent="0.25">
      <c r="A87" s="37" t="s">
        <v>109</v>
      </c>
      <c r="B87" s="37" t="s">
        <v>60</v>
      </c>
      <c r="C87" s="37" t="s">
        <v>73</v>
      </c>
      <c r="D87" s="37" t="s">
        <v>101</v>
      </c>
      <c r="E87" s="64" t="s">
        <v>853</v>
      </c>
      <c r="F87" s="37" t="s">
        <v>481</v>
      </c>
      <c r="G87" s="37" t="s">
        <v>482</v>
      </c>
      <c r="H87" s="37" t="s">
        <v>483</v>
      </c>
      <c r="I87" s="37" t="s">
        <v>484</v>
      </c>
      <c r="J87" s="84" t="s">
        <v>194</v>
      </c>
      <c r="K87" s="37">
        <v>5</v>
      </c>
      <c r="L87" s="31"/>
      <c r="M87" s="25">
        <f t="shared" si="3"/>
        <v>0</v>
      </c>
      <c r="N87" s="37" t="s">
        <v>471</v>
      </c>
      <c r="O87" s="37">
        <v>2</v>
      </c>
      <c r="P87" s="37">
        <v>2</v>
      </c>
      <c r="Q87" s="32" t="str">
        <f t="shared" si="4"/>
        <v>MEDIO</v>
      </c>
      <c r="R87" s="37"/>
      <c r="S87" s="64"/>
    </row>
    <row r="88" spans="1:19" s="59" customFormat="1" ht="60" x14ac:dyDescent="0.25">
      <c r="A88" s="37" t="s">
        <v>107</v>
      </c>
      <c r="B88" s="37" t="s">
        <v>21</v>
      </c>
      <c r="C88" s="37" t="s">
        <v>67</v>
      </c>
      <c r="D88" s="37" t="s">
        <v>87</v>
      </c>
      <c r="E88" s="37" t="s">
        <v>811</v>
      </c>
      <c r="F88" s="37" t="s">
        <v>351</v>
      </c>
      <c r="G88" s="37" t="s">
        <v>200</v>
      </c>
      <c r="H88" s="37" t="s">
        <v>485</v>
      </c>
      <c r="I88" s="37" t="s">
        <v>353</v>
      </c>
      <c r="J88" s="56" t="s">
        <v>194</v>
      </c>
      <c r="K88" s="37">
        <v>10</v>
      </c>
      <c r="L88" s="31">
        <v>0</v>
      </c>
      <c r="M88" s="25">
        <f t="shared" si="3"/>
        <v>0</v>
      </c>
      <c r="N88" s="37" t="s">
        <v>354</v>
      </c>
      <c r="O88" s="37">
        <v>1</v>
      </c>
      <c r="P88" s="37">
        <v>2</v>
      </c>
      <c r="Q88" s="32" t="str">
        <f t="shared" si="4"/>
        <v>BAJO</v>
      </c>
      <c r="R88" s="37" t="s">
        <v>355</v>
      </c>
      <c r="S88" s="37"/>
    </row>
    <row r="89" spans="1:19" s="59" customFormat="1" ht="60" x14ac:dyDescent="0.25">
      <c r="A89" s="37" t="s">
        <v>107</v>
      </c>
      <c r="B89" s="37" t="s">
        <v>20</v>
      </c>
      <c r="C89" s="37" t="s">
        <v>64</v>
      </c>
      <c r="D89" s="37" t="s">
        <v>87</v>
      </c>
      <c r="E89" s="37" t="s">
        <v>811</v>
      </c>
      <c r="F89" s="37" t="s">
        <v>486</v>
      </c>
      <c r="G89" s="37" t="s">
        <v>487</v>
      </c>
      <c r="H89" s="37" t="s">
        <v>358</v>
      </c>
      <c r="I89" s="37" t="s">
        <v>488</v>
      </c>
      <c r="J89" s="56" t="s">
        <v>489</v>
      </c>
      <c r="K89" s="37">
        <v>10</v>
      </c>
      <c r="L89" s="31">
        <v>0</v>
      </c>
      <c r="M89" s="25">
        <f t="shared" si="3"/>
        <v>0</v>
      </c>
      <c r="N89" s="37" t="s">
        <v>361</v>
      </c>
      <c r="O89" s="37">
        <v>1</v>
      </c>
      <c r="P89" s="37">
        <v>2</v>
      </c>
      <c r="Q89" s="32" t="str">
        <f t="shared" si="4"/>
        <v>BAJO</v>
      </c>
      <c r="R89" s="37" t="s">
        <v>490</v>
      </c>
      <c r="S89" s="37" t="s">
        <v>491</v>
      </c>
    </row>
    <row r="90" spans="1:19" s="59" customFormat="1" ht="90" x14ac:dyDescent="0.25">
      <c r="A90" s="37" t="s">
        <v>107</v>
      </c>
      <c r="B90" s="37" t="s">
        <v>20</v>
      </c>
      <c r="C90" s="37" t="s">
        <v>64</v>
      </c>
      <c r="D90" s="37" t="s">
        <v>82</v>
      </c>
      <c r="E90" s="37" t="s">
        <v>811</v>
      </c>
      <c r="F90" s="37" t="s">
        <v>492</v>
      </c>
      <c r="G90" s="37" t="s">
        <v>493</v>
      </c>
      <c r="H90" s="37" t="s">
        <v>494</v>
      </c>
      <c r="I90" s="37" t="s">
        <v>495</v>
      </c>
      <c r="J90" s="56" t="s">
        <v>447</v>
      </c>
      <c r="K90" s="37">
        <v>10</v>
      </c>
      <c r="L90" s="31">
        <v>0</v>
      </c>
      <c r="M90" s="25">
        <f t="shared" si="3"/>
        <v>0</v>
      </c>
      <c r="N90" s="37" t="s">
        <v>496</v>
      </c>
      <c r="O90" s="37">
        <v>2</v>
      </c>
      <c r="P90" s="37">
        <v>2</v>
      </c>
      <c r="Q90" s="32" t="str">
        <f t="shared" si="4"/>
        <v>MEDIO</v>
      </c>
      <c r="R90" s="37" t="s">
        <v>497</v>
      </c>
      <c r="S90" s="37"/>
    </row>
    <row r="91" spans="1:19" s="59" customFormat="1" ht="75" x14ac:dyDescent="0.25">
      <c r="A91" s="37" t="s">
        <v>107</v>
      </c>
      <c r="B91" s="37" t="s">
        <v>20</v>
      </c>
      <c r="C91" s="37" t="s">
        <v>65</v>
      </c>
      <c r="D91" s="37" t="s">
        <v>83</v>
      </c>
      <c r="E91" s="37" t="s">
        <v>811</v>
      </c>
      <c r="F91" s="37" t="s">
        <v>379</v>
      </c>
      <c r="G91" s="37" t="s">
        <v>380</v>
      </c>
      <c r="H91" s="37" t="s">
        <v>446</v>
      </c>
      <c r="I91" s="37" t="s">
        <v>382</v>
      </c>
      <c r="J91" s="56" t="s">
        <v>498</v>
      </c>
      <c r="K91" s="37">
        <v>5</v>
      </c>
      <c r="L91" s="31">
        <v>0</v>
      </c>
      <c r="M91" s="25">
        <f t="shared" si="3"/>
        <v>0</v>
      </c>
      <c r="N91" s="37" t="s">
        <v>448</v>
      </c>
      <c r="O91" s="37">
        <v>2</v>
      </c>
      <c r="P91" s="37">
        <v>3</v>
      </c>
      <c r="Q91" s="32" t="str">
        <f t="shared" si="4"/>
        <v>ALTO</v>
      </c>
      <c r="R91" s="37" t="s">
        <v>384</v>
      </c>
      <c r="S91" s="37"/>
    </row>
    <row r="92" spans="1:19" s="59" customFormat="1" ht="135" x14ac:dyDescent="0.25">
      <c r="A92" s="37" t="s">
        <v>54</v>
      </c>
      <c r="B92" s="37" t="s">
        <v>58</v>
      </c>
      <c r="C92" s="37" t="s">
        <v>69</v>
      </c>
      <c r="D92" s="37" t="s">
        <v>93</v>
      </c>
      <c r="E92" s="37" t="s">
        <v>811</v>
      </c>
      <c r="F92" s="37" t="s">
        <v>385</v>
      </c>
      <c r="G92" s="37" t="s">
        <v>386</v>
      </c>
      <c r="H92" s="37" t="s">
        <v>463</v>
      </c>
      <c r="I92" s="37" t="s">
        <v>388</v>
      </c>
      <c r="J92" s="56" t="s">
        <v>194</v>
      </c>
      <c r="K92" s="37">
        <v>10</v>
      </c>
      <c r="L92" s="31">
        <v>0</v>
      </c>
      <c r="M92" s="25">
        <f t="shared" si="3"/>
        <v>0</v>
      </c>
      <c r="N92" s="37" t="s">
        <v>389</v>
      </c>
      <c r="O92" s="37">
        <v>1</v>
      </c>
      <c r="P92" s="37">
        <v>3</v>
      </c>
      <c r="Q92" s="32" t="str">
        <f t="shared" si="4"/>
        <v>MEDIO</v>
      </c>
      <c r="R92" s="37" t="s">
        <v>499</v>
      </c>
      <c r="S92" s="37"/>
    </row>
    <row r="93" spans="1:19" s="59" customFormat="1" ht="75" x14ac:dyDescent="0.25">
      <c r="A93" s="37" t="s">
        <v>109</v>
      </c>
      <c r="B93" s="37" t="s">
        <v>59</v>
      </c>
      <c r="C93" s="37" t="s">
        <v>70</v>
      </c>
      <c r="D93" s="37" t="s">
        <v>98</v>
      </c>
      <c r="E93" s="37" t="s">
        <v>811</v>
      </c>
      <c r="F93" s="37" t="s">
        <v>391</v>
      </c>
      <c r="G93" s="37" t="s">
        <v>392</v>
      </c>
      <c r="H93" s="37" t="s">
        <v>393</v>
      </c>
      <c r="I93" s="37" t="s">
        <v>394</v>
      </c>
      <c r="J93" s="56" t="s">
        <v>500</v>
      </c>
      <c r="K93" s="37">
        <v>10</v>
      </c>
      <c r="L93" s="31">
        <v>0</v>
      </c>
      <c r="M93" s="25">
        <f t="shared" si="3"/>
        <v>0</v>
      </c>
      <c r="N93" s="37" t="s">
        <v>501</v>
      </c>
      <c r="O93" s="37">
        <v>2</v>
      </c>
      <c r="P93" s="37">
        <v>3</v>
      </c>
      <c r="Q93" s="32" t="str">
        <f t="shared" si="4"/>
        <v>ALTO</v>
      </c>
      <c r="R93" s="37" t="s">
        <v>502</v>
      </c>
      <c r="S93" s="37"/>
    </row>
    <row r="94" spans="1:19" s="59" customFormat="1" ht="45" x14ac:dyDescent="0.25">
      <c r="A94" s="37" t="s">
        <v>109</v>
      </c>
      <c r="B94" s="37" t="s">
        <v>59</v>
      </c>
      <c r="C94" s="37" t="s">
        <v>73</v>
      </c>
      <c r="D94" s="37" t="s">
        <v>101</v>
      </c>
      <c r="E94" s="37" t="s">
        <v>811</v>
      </c>
      <c r="F94" s="37" t="s">
        <v>397</v>
      </c>
      <c r="G94" s="37" t="s">
        <v>398</v>
      </c>
      <c r="H94" s="37" t="s">
        <v>399</v>
      </c>
      <c r="I94" s="37" t="s">
        <v>400</v>
      </c>
      <c r="J94" s="56" t="s">
        <v>194</v>
      </c>
      <c r="K94" s="37">
        <v>5</v>
      </c>
      <c r="L94" s="31">
        <v>0</v>
      </c>
      <c r="M94" s="25">
        <f t="shared" ref="M94:M106" si="5">(K94*(L94/100))</f>
        <v>0</v>
      </c>
      <c r="N94" s="37" t="s">
        <v>401</v>
      </c>
      <c r="O94" s="37">
        <v>2</v>
      </c>
      <c r="P94" s="37">
        <v>2</v>
      </c>
      <c r="Q94" s="32" t="str">
        <f t="shared" ref="Q94:Q149" si="6">IF($O94*$P94&lt;=0,"",(IF($O94*$P94=9,"ALTO",IF($O94*$P94=6,"ALTO",IF($O94*$P94=4,"MEDIO",IF($O94*$P94=3,"MEDIO",IF($O94*$P94=2,"BAJO",IF($O94*$P94=1,"BAJO",0))))))))</f>
        <v>MEDIO</v>
      </c>
      <c r="R94" s="37" t="s">
        <v>402</v>
      </c>
      <c r="S94" s="37"/>
    </row>
    <row r="95" spans="1:19" s="59" customFormat="1" ht="60" x14ac:dyDescent="0.25">
      <c r="A95" s="37" t="s">
        <v>107</v>
      </c>
      <c r="B95" s="37" t="s">
        <v>21</v>
      </c>
      <c r="C95" s="37" t="s">
        <v>67</v>
      </c>
      <c r="D95" s="37" t="s">
        <v>87</v>
      </c>
      <c r="E95" s="37" t="s">
        <v>811</v>
      </c>
      <c r="F95" s="37" t="s">
        <v>503</v>
      </c>
      <c r="G95" s="37" t="s">
        <v>200</v>
      </c>
      <c r="H95" s="37" t="s">
        <v>504</v>
      </c>
      <c r="I95" s="37" t="s">
        <v>505</v>
      </c>
      <c r="J95" s="56" t="s">
        <v>506</v>
      </c>
      <c r="K95" s="37">
        <v>5</v>
      </c>
      <c r="L95" s="31">
        <v>0</v>
      </c>
      <c r="M95" s="25">
        <f t="shared" si="5"/>
        <v>0</v>
      </c>
      <c r="N95" s="37" t="s">
        <v>405</v>
      </c>
      <c r="O95" s="37">
        <v>1</v>
      </c>
      <c r="P95" s="37">
        <v>2</v>
      </c>
      <c r="Q95" s="32" t="str">
        <f t="shared" si="6"/>
        <v>BAJO</v>
      </c>
      <c r="R95" s="37" t="s">
        <v>507</v>
      </c>
      <c r="S95" s="37"/>
    </row>
    <row r="96" spans="1:19" s="59" customFormat="1" ht="75" x14ac:dyDescent="0.25">
      <c r="A96" s="37" t="s">
        <v>107</v>
      </c>
      <c r="B96" s="37" t="s">
        <v>57</v>
      </c>
      <c r="C96" s="37" t="s">
        <v>27</v>
      </c>
      <c r="D96" s="37" t="s">
        <v>36</v>
      </c>
      <c r="E96" s="37" t="s">
        <v>811</v>
      </c>
      <c r="F96" s="37" t="s">
        <v>508</v>
      </c>
      <c r="G96" s="37" t="s">
        <v>509</v>
      </c>
      <c r="H96" s="37" t="s">
        <v>510</v>
      </c>
      <c r="I96" s="37" t="s">
        <v>511</v>
      </c>
      <c r="J96" s="56" t="s">
        <v>512</v>
      </c>
      <c r="K96" s="37">
        <v>5</v>
      </c>
      <c r="L96" s="31">
        <v>0</v>
      </c>
      <c r="M96" s="25">
        <f t="shared" si="5"/>
        <v>0</v>
      </c>
      <c r="N96" s="37" t="s">
        <v>405</v>
      </c>
      <c r="O96" s="37">
        <v>1</v>
      </c>
      <c r="P96" s="37">
        <v>3</v>
      </c>
      <c r="Q96" s="32" t="str">
        <f t="shared" si="6"/>
        <v>MEDIO</v>
      </c>
      <c r="R96" s="37" t="s">
        <v>513</v>
      </c>
      <c r="S96" s="37"/>
    </row>
    <row r="97" spans="1:19" s="59" customFormat="1" ht="60" x14ac:dyDescent="0.25">
      <c r="A97" s="37" t="s">
        <v>107</v>
      </c>
      <c r="B97" s="37" t="s">
        <v>20</v>
      </c>
      <c r="C97" s="37" t="s">
        <v>64</v>
      </c>
      <c r="D97" s="37" t="s">
        <v>81</v>
      </c>
      <c r="E97" s="37" t="s">
        <v>811</v>
      </c>
      <c r="F97" s="37" t="s">
        <v>514</v>
      </c>
      <c r="G97" s="37" t="s">
        <v>515</v>
      </c>
      <c r="H97" s="37" t="s">
        <v>516</v>
      </c>
      <c r="I97" s="37" t="s">
        <v>517</v>
      </c>
      <c r="J97" s="56" t="s">
        <v>223</v>
      </c>
      <c r="K97" s="37">
        <v>10</v>
      </c>
      <c r="L97" s="31">
        <v>0</v>
      </c>
      <c r="M97" s="25">
        <f t="shared" si="5"/>
        <v>0</v>
      </c>
      <c r="N97" s="37" t="s">
        <v>518</v>
      </c>
      <c r="O97" s="37">
        <v>2</v>
      </c>
      <c r="P97" s="37">
        <v>3</v>
      </c>
      <c r="Q97" s="32" t="str">
        <f t="shared" si="6"/>
        <v>ALTO</v>
      </c>
      <c r="R97" s="37" t="s">
        <v>519</v>
      </c>
      <c r="S97" s="37"/>
    </row>
    <row r="98" spans="1:19" s="59" customFormat="1" ht="60" x14ac:dyDescent="0.25">
      <c r="A98" s="37" t="s">
        <v>107</v>
      </c>
      <c r="B98" s="37" t="s">
        <v>20</v>
      </c>
      <c r="C98" s="37" t="s">
        <v>64</v>
      </c>
      <c r="D98" s="37" t="s">
        <v>81</v>
      </c>
      <c r="E98" s="37" t="s">
        <v>811</v>
      </c>
      <c r="F98" s="37" t="s">
        <v>520</v>
      </c>
      <c r="G98" s="37" t="s">
        <v>521</v>
      </c>
      <c r="H98" s="37" t="s">
        <v>522</v>
      </c>
      <c r="I98" s="37" t="s">
        <v>523</v>
      </c>
      <c r="J98" s="56" t="s">
        <v>223</v>
      </c>
      <c r="K98" s="37">
        <v>5</v>
      </c>
      <c r="L98" s="31">
        <v>0</v>
      </c>
      <c r="M98" s="25">
        <f t="shared" si="5"/>
        <v>0</v>
      </c>
      <c r="N98" s="37" t="s">
        <v>518</v>
      </c>
      <c r="O98" s="37">
        <v>2</v>
      </c>
      <c r="P98" s="37">
        <v>3</v>
      </c>
      <c r="Q98" s="32" t="str">
        <f t="shared" si="6"/>
        <v>ALTO</v>
      </c>
      <c r="R98" s="37" t="s">
        <v>519</v>
      </c>
      <c r="S98" s="37"/>
    </row>
    <row r="99" spans="1:19" s="59" customFormat="1" ht="60" x14ac:dyDescent="0.25">
      <c r="A99" s="37" t="s">
        <v>107</v>
      </c>
      <c r="B99" s="37" t="s">
        <v>20</v>
      </c>
      <c r="C99" s="37" t="s">
        <v>63</v>
      </c>
      <c r="D99" s="37" t="s">
        <v>33</v>
      </c>
      <c r="E99" s="37" t="s">
        <v>811</v>
      </c>
      <c r="F99" s="37" t="s">
        <v>524</v>
      </c>
      <c r="G99" s="37" t="s">
        <v>525</v>
      </c>
      <c r="H99" s="37" t="s">
        <v>526</v>
      </c>
      <c r="I99" s="37" t="s">
        <v>527</v>
      </c>
      <c r="J99" s="56" t="s">
        <v>223</v>
      </c>
      <c r="K99" s="37">
        <v>5</v>
      </c>
      <c r="L99" s="31">
        <v>0</v>
      </c>
      <c r="M99" s="25">
        <f t="shared" si="5"/>
        <v>0</v>
      </c>
      <c r="N99" s="37" t="s">
        <v>528</v>
      </c>
      <c r="O99" s="37">
        <v>1</v>
      </c>
      <c r="P99" s="37">
        <v>3</v>
      </c>
      <c r="Q99" s="32" t="str">
        <f t="shared" si="6"/>
        <v>MEDIO</v>
      </c>
      <c r="R99" s="37" t="s">
        <v>529</v>
      </c>
      <c r="S99" s="37"/>
    </row>
    <row r="100" spans="1:19" s="59" customFormat="1" ht="60" x14ac:dyDescent="0.25">
      <c r="A100" s="37" t="s">
        <v>107</v>
      </c>
      <c r="B100" s="37" t="s">
        <v>20</v>
      </c>
      <c r="C100" s="37" t="s">
        <v>63</v>
      </c>
      <c r="D100" s="37" t="s">
        <v>33</v>
      </c>
      <c r="E100" s="37" t="s">
        <v>811</v>
      </c>
      <c r="F100" s="37" t="s">
        <v>530</v>
      </c>
      <c r="G100" s="37" t="s">
        <v>531</v>
      </c>
      <c r="H100" s="37" t="s">
        <v>367</v>
      </c>
      <c r="I100" s="37" t="s">
        <v>532</v>
      </c>
      <c r="J100" s="56" t="s">
        <v>533</v>
      </c>
      <c r="K100" s="37">
        <v>10</v>
      </c>
      <c r="L100" s="31">
        <v>0</v>
      </c>
      <c r="M100" s="25">
        <f t="shared" si="5"/>
        <v>0</v>
      </c>
      <c r="N100" s="37" t="s">
        <v>534</v>
      </c>
      <c r="O100" s="37">
        <v>1</v>
      </c>
      <c r="P100" s="37">
        <v>2</v>
      </c>
      <c r="Q100" s="32" t="str">
        <f t="shared" si="6"/>
        <v>BAJO</v>
      </c>
      <c r="R100" s="37" t="s">
        <v>535</v>
      </c>
      <c r="S100" s="37"/>
    </row>
    <row r="101" spans="1:19" s="59" customFormat="1" ht="60" x14ac:dyDescent="0.25">
      <c r="A101" s="55" t="s">
        <v>107</v>
      </c>
      <c r="B101" s="55" t="s">
        <v>20</v>
      </c>
      <c r="C101" s="55" t="s">
        <v>65</v>
      </c>
      <c r="D101" s="37" t="s">
        <v>83</v>
      </c>
      <c r="E101" s="37" t="s">
        <v>536</v>
      </c>
      <c r="F101" s="37" t="s">
        <v>537</v>
      </c>
      <c r="G101" s="37" t="s">
        <v>380</v>
      </c>
      <c r="H101" s="37" t="s">
        <v>538</v>
      </c>
      <c r="I101" s="37" t="s">
        <v>539</v>
      </c>
      <c r="J101" s="56" t="s">
        <v>447</v>
      </c>
      <c r="K101" s="37">
        <v>10</v>
      </c>
      <c r="L101" s="31"/>
      <c r="M101" s="25">
        <f t="shared" si="5"/>
        <v>0</v>
      </c>
      <c r="N101" s="55" t="s">
        <v>383</v>
      </c>
      <c r="O101" s="37">
        <v>2</v>
      </c>
      <c r="P101" s="37">
        <v>3</v>
      </c>
      <c r="Q101" s="32" t="str">
        <f t="shared" si="6"/>
        <v>ALTO</v>
      </c>
      <c r="R101" s="55" t="s">
        <v>540</v>
      </c>
      <c r="S101" s="55"/>
    </row>
    <row r="102" spans="1:19" s="59" customFormat="1" ht="135" x14ac:dyDescent="0.25">
      <c r="A102" s="55" t="s">
        <v>54</v>
      </c>
      <c r="B102" s="55" t="s">
        <v>58</v>
      </c>
      <c r="C102" s="55" t="s">
        <v>69</v>
      </c>
      <c r="D102" s="37" t="s">
        <v>93</v>
      </c>
      <c r="E102" s="37" t="s">
        <v>536</v>
      </c>
      <c r="F102" s="37" t="s">
        <v>385</v>
      </c>
      <c r="G102" s="37" t="s">
        <v>386</v>
      </c>
      <c r="H102" s="37" t="s">
        <v>463</v>
      </c>
      <c r="I102" s="37" t="s">
        <v>541</v>
      </c>
      <c r="J102" s="56" t="s">
        <v>194</v>
      </c>
      <c r="K102" s="37">
        <v>10</v>
      </c>
      <c r="L102" s="31"/>
      <c r="M102" s="25">
        <f t="shared" si="5"/>
        <v>0</v>
      </c>
      <c r="N102" s="55" t="s">
        <v>389</v>
      </c>
      <c r="O102" s="37">
        <v>2</v>
      </c>
      <c r="P102" s="37">
        <v>3</v>
      </c>
      <c r="Q102" s="32" t="str">
        <f t="shared" si="6"/>
        <v>ALTO</v>
      </c>
      <c r="R102" s="55" t="s">
        <v>542</v>
      </c>
      <c r="S102" s="55"/>
    </row>
    <row r="103" spans="1:19" s="59" customFormat="1" ht="45" x14ac:dyDescent="0.25">
      <c r="A103" s="55" t="s">
        <v>109</v>
      </c>
      <c r="B103" s="55" t="s">
        <v>60</v>
      </c>
      <c r="C103" s="55" t="s">
        <v>73</v>
      </c>
      <c r="D103" s="37" t="s">
        <v>101</v>
      </c>
      <c r="E103" s="37" t="s">
        <v>536</v>
      </c>
      <c r="F103" s="37" t="s">
        <v>397</v>
      </c>
      <c r="G103" s="37" t="s">
        <v>398</v>
      </c>
      <c r="H103" s="37" t="s">
        <v>399</v>
      </c>
      <c r="I103" s="37" t="s">
        <v>400</v>
      </c>
      <c r="J103" s="56" t="s">
        <v>194</v>
      </c>
      <c r="K103" s="37">
        <v>20</v>
      </c>
      <c r="L103" s="31"/>
      <c r="M103" s="25">
        <f t="shared" si="5"/>
        <v>0</v>
      </c>
      <c r="N103" s="55" t="s">
        <v>401</v>
      </c>
      <c r="O103" s="37">
        <v>2</v>
      </c>
      <c r="P103" s="37">
        <v>2</v>
      </c>
      <c r="Q103" s="32" t="str">
        <f t="shared" si="6"/>
        <v>MEDIO</v>
      </c>
      <c r="R103" s="55" t="s">
        <v>402</v>
      </c>
      <c r="S103" s="55"/>
    </row>
    <row r="104" spans="1:19" s="59" customFormat="1" ht="60" x14ac:dyDescent="0.25">
      <c r="A104" s="55" t="s">
        <v>107</v>
      </c>
      <c r="B104" s="55" t="s">
        <v>20</v>
      </c>
      <c r="C104" s="55" t="s">
        <v>64</v>
      </c>
      <c r="D104" s="37" t="s">
        <v>81</v>
      </c>
      <c r="E104" s="37" t="s">
        <v>536</v>
      </c>
      <c r="F104" s="37" t="s">
        <v>543</v>
      </c>
      <c r="G104" s="37" t="s">
        <v>200</v>
      </c>
      <c r="H104" s="37" t="s">
        <v>544</v>
      </c>
      <c r="I104" s="37" t="s">
        <v>545</v>
      </c>
      <c r="J104" s="56" t="s">
        <v>546</v>
      </c>
      <c r="K104" s="37">
        <v>20</v>
      </c>
      <c r="L104" s="31"/>
      <c r="M104" s="25">
        <f t="shared" si="5"/>
        <v>0</v>
      </c>
      <c r="N104" s="55" t="s">
        <v>361</v>
      </c>
      <c r="O104" s="37">
        <v>1</v>
      </c>
      <c r="P104" s="37">
        <v>2</v>
      </c>
      <c r="Q104" s="32" t="str">
        <f t="shared" si="6"/>
        <v>BAJO</v>
      </c>
      <c r="R104" s="55" t="s">
        <v>547</v>
      </c>
      <c r="S104" s="55"/>
    </row>
    <row r="105" spans="1:19" s="59" customFormat="1" ht="60" x14ac:dyDescent="0.25">
      <c r="A105" s="55" t="s">
        <v>107</v>
      </c>
      <c r="B105" s="55" t="s">
        <v>20</v>
      </c>
      <c r="C105" s="55" t="s">
        <v>64</v>
      </c>
      <c r="D105" s="37" t="s">
        <v>87</v>
      </c>
      <c r="E105" s="37" t="s">
        <v>536</v>
      </c>
      <c r="F105" s="37" t="s">
        <v>548</v>
      </c>
      <c r="G105" s="37" t="s">
        <v>200</v>
      </c>
      <c r="H105" s="37" t="s">
        <v>549</v>
      </c>
      <c r="I105" s="37" t="s">
        <v>550</v>
      </c>
      <c r="J105" s="56" t="s">
        <v>551</v>
      </c>
      <c r="K105" s="37">
        <v>20</v>
      </c>
      <c r="L105" s="31"/>
      <c r="M105" s="25">
        <f t="shared" si="5"/>
        <v>0</v>
      </c>
      <c r="N105" s="55" t="s">
        <v>405</v>
      </c>
      <c r="O105" s="37">
        <v>2</v>
      </c>
      <c r="P105" s="37">
        <v>3</v>
      </c>
      <c r="Q105" s="32" t="str">
        <f t="shared" si="6"/>
        <v>ALTO</v>
      </c>
      <c r="R105" s="55" t="s">
        <v>547</v>
      </c>
      <c r="S105" s="55"/>
    </row>
    <row r="106" spans="1:19" s="59" customFormat="1" ht="60" x14ac:dyDescent="0.25">
      <c r="A106" s="55" t="s">
        <v>107</v>
      </c>
      <c r="B106" s="55" t="s">
        <v>20</v>
      </c>
      <c r="C106" s="55" t="s">
        <v>64</v>
      </c>
      <c r="D106" s="37" t="s">
        <v>87</v>
      </c>
      <c r="E106" s="37" t="s">
        <v>536</v>
      </c>
      <c r="F106" s="37" t="s">
        <v>552</v>
      </c>
      <c r="G106" s="37" t="s">
        <v>553</v>
      </c>
      <c r="H106" s="37" t="s">
        <v>554</v>
      </c>
      <c r="I106" s="37" t="s">
        <v>555</v>
      </c>
      <c r="J106" s="37" t="s">
        <v>556</v>
      </c>
      <c r="K106" s="55">
        <v>20</v>
      </c>
      <c r="L106" s="55"/>
      <c r="M106" s="25">
        <f t="shared" si="5"/>
        <v>0</v>
      </c>
      <c r="N106" s="55" t="s">
        <v>405</v>
      </c>
      <c r="O106" s="79">
        <v>2</v>
      </c>
      <c r="P106" s="135">
        <v>3</v>
      </c>
      <c r="Q106" s="135" t="str">
        <f t="shared" si="6"/>
        <v>ALTO</v>
      </c>
      <c r="R106" s="55" t="s">
        <v>547</v>
      </c>
      <c r="S106" s="55"/>
    </row>
    <row r="107" spans="1:19" s="59" customFormat="1" ht="75" x14ac:dyDescent="0.25">
      <c r="A107" s="55" t="s">
        <v>107</v>
      </c>
      <c r="B107" s="55" t="s">
        <v>21</v>
      </c>
      <c r="C107" s="55" t="s">
        <v>1412</v>
      </c>
      <c r="D107" s="55" t="s">
        <v>35</v>
      </c>
      <c r="E107" s="37" t="s">
        <v>557</v>
      </c>
      <c r="F107" s="37" t="s">
        <v>558</v>
      </c>
      <c r="G107" s="136" t="s">
        <v>559</v>
      </c>
      <c r="H107" s="82">
        <v>0.9</v>
      </c>
      <c r="I107" s="55" t="s">
        <v>560</v>
      </c>
      <c r="J107" s="56" t="s">
        <v>170</v>
      </c>
      <c r="K107" s="37">
        <v>15</v>
      </c>
      <c r="L107" s="31">
        <v>0</v>
      </c>
      <c r="M107" s="57">
        <v>0</v>
      </c>
      <c r="N107" s="37" t="s">
        <v>561</v>
      </c>
      <c r="O107" s="37">
        <v>3</v>
      </c>
      <c r="P107" s="37">
        <v>3</v>
      </c>
      <c r="Q107" s="58" t="str">
        <f t="shared" si="6"/>
        <v>ALTO</v>
      </c>
      <c r="R107" s="37" t="s">
        <v>562</v>
      </c>
      <c r="S107" s="37"/>
    </row>
    <row r="108" spans="1:19" s="59" customFormat="1" ht="75" x14ac:dyDescent="0.25">
      <c r="A108" s="55" t="s">
        <v>109</v>
      </c>
      <c r="B108" s="55" t="s">
        <v>59</v>
      </c>
      <c r="C108" s="55" t="s">
        <v>71</v>
      </c>
      <c r="D108" s="55" t="s">
        <v>99</v>
      </c>
      <c r="E108" s="37" t="s">
        <v>557</v>
      </c>
      <c r="F108" s="37" t="s">
        <v>563</v>
      </c>
      <c r="G108" s="37" t="s">
        <v>564</v>
      </c>
      <c r="H108" s="82">
        <v>1</v>
      </c>
      <c r="I108" s="55" t="s">
        <v>565</v>
      </c>
      <c r="J108" s="56" t="s">
        <v>170</v>
      </c>
      <c r="K108" s="37">
        <v>20</v>
      </c>
      <c r="L108" s="31">
        <v>0</v>
      </c>
      <c r="M108" s="57">
        <f t="shared" ref="M108:M164" si="7">(K108*(L108/100))</f>
        <v>0</v>
      </c>
      <c r="N108" s="37" t="s">
        <v>566</v>
      </c>
      <c r="O108" s="37">
        <v>2</v>
      </c>
      <c r="P108" s="37">
        <v>2</v>
      </c>
      <c r="Q108" s="58" t="str">
        <f t="shared" si="6"/>
        <v>MEDIO</v>
      </c>
      <c r="R108" s="37" t="s">
        <v>567</v>
      </c>
      <c r="S108" s="37"/>
    </row>
    <row r="109" spans="1:19" s="59" customFormat="1" ht="60" x14ac:dyDescent="0.25">
      <c r="A109" s="55" t="s">
        <v>109</v>
      </c>
      <c r="B109" s="55" t="s">
        <v>59</v>
      </c>
      <c r="C109" s="55" t="s">
        <v>70</v>
      </c>
      <c r="D109" s="55" t="s">
        <v>98</v>
      </c>
      <c r="E109" s="37" t="s">
        <v>557</v>
      </c>
      <c r="F109" s="37" t="s">
        <v>568</v>
      </c>
      <c r="G109" s="37" t="s">
        <v>564</v>
      </c>
      <c r="H109" s="82" t="s">
        <v>569</v>
      </c>
      <c r="I109" s="55" t="s">
        <v>570</v>
      </c>
      <c r="J109" s="56" t="s">
        <v>170</v>
      </c>
      <c r="K109" s="37">
        <v>25</v>
      </c>
      <c r="L109" s="31">
        <v>0</v>
      </c>
      <c r="M109" s="57">
        <f t="shared" si="7"/>
        <v>0</v>
      </c>
      <c r="N109" s="37" t="s">
        <v>571</v>
      </c>
      <c r="O109" s="37">
        <v>3</v>
      </c>
      <c r="P109" s="37">
        <v>3</v>
      </c>
      <c r="Q109" s="58" t="str">
        <f t="shared" si="6"/>
        <v>ALTO</v>
      </c>
      <c r="R109" s="37" t="s">
        <v>572</v>
      </c>
      <c r="S109" s="37" t="s">
        <v>573</v>
      </c>
    </row>
    <row r="110" spans="1:19" s="59" customFormat="1" ht="75" x14ac:dyDescent="0.25">
      <c r="A110" s="55" t="s">
        <v>109</v>
      </c>
      <c r="B110" s="55" t="s">
        <v>59</v>
      </c>
      <c r="C110" s="55" t="s">
        <v>71</v>
      </c>
      <c r="D110" s="55" t="s">
        <v>99</v>
      </c>
      <c r="E110" s="37" t="s">
        <v>557</v>
      </c>
      <c r="F110" s="37" t="s">
        <v>574</v>
      </c>
      <c r="G110" s="37" t="s">
        <v>575</v>
      </c>
      <c r="H110" s="82">
        <v>1</v>
      </c>
      <c r="I110" s="60" t="s">
        <v>576</v>
      </c>
      <c r="J110" s="56" t="s">
        <v>170</v>
      </c>
      <c r="K110" s="37">
        <v>10</v>
      </c>
      <c r="L110" s="31">
        <v>0</v>
      </c>
      <c r="M110" s="57">
        <f t="shared" si="7"/>
        <v>0</v>
      </c>
      <c r="N110" s="37" t="s">
        <v>577</v>
      </c>
      <c r="O110" s="37">
        <v>2</v>
      </c>
      <c r="P110" s="37">
        <v>2</v>
      </c>
      <c r="Q110" s="58" t="str">
        <f t="shared" si="6"/>
        <v>MEDIO</v>
      </c>
      <c r="R110" s="37" t="s">
        <v>578</v>
      </c>
      <c r="S110" s="37"/>
    </row>
    <row r="111" spans="1:19" s="59" customFormat="1" ht="75" x14ac:dyDescent="0.25">
      <c r="A111" s="55" t="s">
        <v>109</v>
      </c>
      <c r="B111" s="55" t="s">
        <v>59</v>
      </c>
      <c r="C111" s="55" t="s">
        <v>70</v>
      </c>
      <c r="D111" s="55" t="s">
        <v>98</v>
      </c>
      <c r="E111" s="37" t="s">
        <v>579</v>
      </c>
      <c r="F111" s="37" t="s">
        <v>558</v>
      </c>
      <c r="G111" s="37" t="s">
        <v>580</v>
      </c>
      <c r="H111" s="82">
        <v>1</v>
      </c>
      <c r="I111" s="60" t="s">
        <v>581</v>
      </c>
      <c r="J111" s="56" t="s">
        <v>170</v>
      </c>
      <c r="K111" s="37">
        <v>15</v>
      </c>
      <c r="L111" s="31">
        <v>0</v>
      </c>
      <c r="M111" s="57">
        <v>0</v>
      </c>
      <c r="N111" s="37" t="s">
        <v>582</v>
      </c>
      <c r="O111" s="37">
        <v>2</v>
      </c>
      <c r="P111" s="37">
        <v>2</v>
      </c>
      <c r="Q111" s="58" t="str">
        <f t="shared" si="6"/>
        <v>MEDIO</v>
      </c>
      <c r="R111" s="37" t="s">
        <v>583</v>
      </c>
      <c r="S111" s="37"/>
    </row>
    <row r="112" spans="1:19" s="59" customFormat="1" ht="75" x14ac:dyDescent="0.25">
      <c r="A112" s="55" t="s">
        <v>109</v>
      </c>
      <c r="B112" s="55" t="s">
        <v>59</v>
      </c>
      <c r="C112" s="55" t="s">
        <v>71</v>
      </c>
      <c r="D112" s="55" t="s">
        <v>99</v>
      </c>
      <c r="E112" s="37" t="s">
        <v>557</v>
      </c>
      <c r="F112" s="37" t="s">
        <v>568</v>
      </c>
      <c r="G112" s="37" t="s">
        <v>584</v>
      </c>
      <c r="H112" s="82">
        <v>1</v>
      </c>
      <c r="I112" s="55" t="s">
        <v>585</v>
      </c>
      <c r="J112" s="56" t="s">
        <v>170</v>
      </c>
      <c r="K112" s="37">
        <v>15</v>
      </c>
      <c r="L112" s="31">
        <v>0</v>
      </c>
      <c r="M112" s="57">
        <f t="shared" si="7"/>
        <v>0</v>
      </c>
      <c r="N112" s="37" t="s">
        <v>586</v>
      </c>
      <c r="O112" s="37">
        <v>3</v>
      </c>
      <c r="P112" s="37">
        <v>3</v>
      </c>
      <c r="Q112" s="58" t="str">
        <f t="shared" si="6"/>
        <v>ALTO</v>
      </c>
      <c r="R112" s="37" t="s">
        <v>587</v>
      </c>
      <c r="S112" s="37" t="s">
        <v>588</v>
      </c>
    </row>
    <row r="113" spans="1:19" s="59" customFormat="1" ht="60" x14ac:dyDescent="0.25">
      <c r="A113" s="55" t="s">
        <v>281</v>
      </c>
      <c r="B113" s="55" t="s">
        <v>20</v>
      </c>
      <c r="C113" s="55" t="s">
        <v>64</v>
      </c>
      <c r="D113" s="55" t="s">
        <v>35</v>
      </c>
      <c r="E113" s="37" t="s">
        <v>852</v>
      </c>
      <c r="F113" s="37" t="s">
        <v>589</v>
      </c>
      <c r="G113" s="37" t="s">
        <v>590</v>
      </c>
      <c r="H113" s="37" t="s">
        <v>808</v>
      </c>
      <c r="I113" s="37" t="s">
        <v>591</v>
      </c>
      <c r="J113" s="56" t="s">
        <v>194</v>
      </c>
      <c r="K113" s="37">
        <v>15</v>
      </c>
      <c r="L113" s="31"/>
      <c r="M113" s="57">
        <f t="shared" si="7"/>
        <v>0</v>
      </c>
      <c r="N113" s="37" t="s">
        <v>592</v>
      </c>
      <c r="O113" s="37">
        <v>2</v>
      </c>
      <c r="P113" s="37">
        <v>2</v>
      </c>
      <c r="Q113" s="58" t="str">
        <f t="shared" si="6"/>
        <v>MEDIO</v>
      </c>
      <c r="R113" s="37" t="s">
        <v>593</v>
      </c>
      <c r="S113" s="55"/>
    </row>
    <row r="114" spans="1:19" s="89" customFormat="1" ht="60" x14ac:dyDescent="0.25">
      <c r="A114" s="85" t="s">
        <v>107</v>
      </c>
      <c r="B114" s="85" t="s">
        <v>20</v>
      </c>
      <c r="C114" s="85" t="s">
        <v>64</v>
      </c>
      <c r="D114" s="85" t="s">
        <v>82</v>
      </c>
      <c r="E114" s="37" t="s">
        <v>852</v>
      </c>
      <c r="F114" s="37" t="s">
        <v>594</v>
      </c>
      <c r="G114" s="37" t="s">
        <v>595</v>
      </c>
      <c r="H114" s="37" t="s">
        <v>596</v>
      </c>
      <c r="I114" s="37" t="s">
        <v>488</v>
      </c>
      <c r="J114" s="86" t="s">
        <v>597</v>
      </c>
      <c r="K114" s="52">
        <v>15</v>
      </c>
      <c r="L114" s="47"/>
      <c r="M114" s="87">
        <f t="shared" si="7"/>
        <v>0</v>
      </c>
      <c r="N114" s="37" t="s">
        <v>598</v>
      </c>
      <c r="O114" s="52">
        <v>1</v>
      </c>
      <c r="P114" s="52">
        <v>1</v>
      </c>
      <c r="Q114" s="88" t="str">
        <f t="shared" si="6"/>
        <v>BAJO</v>
      </c>
      <c r="R114" s="37" t="s">
        <v>599</v>
      </c>
      <c r="S114" s="55" t="s">
        <v>600</v>
      </c>
    </row>
    <row r="115" spans="1:19" s="89" customFormat="1" ht="60" x14ac:dyDescent="0.25">
      <c r="A115" s="85" t="s">
        <v>107</v>
      </c>
      <c r="B115" s="85" t="s">
        <v>20</v>
      </c>
      <c r="C115" s="85" t="s">
        <v>64</v>
      </c>
      <c r="D115" s="85" t="s">
        <v>82</v>
      </c>
      <c r="E115" s="37" t="s">
        <v>852</v>
      </c>
      <c r="F115" s="37" t="s">
        <v>601</v>
      </c>
      <c r="G115" s="37" t="s">
        <v>809</v>
      </c>
      <c r="H115" s="37" t="s">
        <v>494</v>
      </c>
      <c r="I115" s="37" t="s">
        <v>602</v>
      </c>
      <c r="J115" s="86" t="s">
        <v>150</v>
      </c>
      <c r="K115" s="52">
        <v>20</v>
      </c>
      <c r="L115" s="47"/>
      <c r="M115" s="87">
        <f t="shared" si="7"/>
        <v>0</v>
      </c>
      <c r="N115" s="37" t="s">
        <v>496</v>
      </c>
      <c r="O115" s="52">
        <v>2</v>
      </c>
      <c r="P115" s="52">
        <v>3</v>
      </c>
      <c r="Q115" s="88" t="str">
        <f t="shared" si="6"/>
        <v>ALTO</v>
      </c>
      <c r="R115" s="37" t="s">
        <v>603</v>
      </c>
      <c r="S115" s="55"/>
    </row>
    <row r="116" spans="1:19" s="89" customFormat="1" ht="75" x14ac:dyDescent="0.25">
      <c r="A116" s="85" t="s">
        <v>107</v>
      </c>
      <c r="B116" s="85" t="s">
        <v>21</v>
      </c>
      <c r="C116" s="85" t="s">
        <v>1412</v>
      </c>
      <c r="D116" s="85" t="s">
        <v>85</v>
      </c>
      <c r="E116" s="37" t="s">
        <v>852</v>
      </c>
      <c r="F116" s="37" t="s">
        <v>219</v>
      </c>
      <c r="G116" s="37" t="s">
        <v>467</v>
      </c>
      <c r="H116" s="52" t="s">
        <v>468</v>
      </c>
      <c r="I116" s="37" t="s">
        <v>469</v>
      </c>
      <c r="J116" s="37" t="s">
        <v>812</v>
      </c>
      <c r="K116" s="37">
        <v>10</v>
      </c>
      <c r="L116" s="37"/>
      <c r="M116" s="37">
        <f>(K116*(L116/100))</f>
        <v>0</v>
      </c>
      <c r="N116" s="37" t="s">
        <v>470</v>
      </c>
      <c r="O116" s="37">
        <v>2</v>
      </c>
      <c r="P116" s="37">
        <v>3</v>
      </c>
      <c r="Q116" s="58" t="str">
        <f t="shared" si="6"/>
        <v>ALTO</v>
      </c>
      <c r="R116" s="61"/>
      <c r="S116" s="61"/>
    </row>
    <row r="117" spans="1:19" s="89" customFormat="1" ht="60" x14ac:dyDescent="0.25">
      <c r="A117" s="85" t="s">
        <v>107</v>
      </c>
      <c r="B117" s="85" t="s">
        <v>21</v>
      </c>
      <c r="C117" s="85" t="s">
        <v>1412</v>
      </c>
      <c r="D117" s="85" t="s">
        <v>85</v>
      </c>
      <c r="E117" s="37" t="s">
        <v>852</v>
      </c>
      <c r="F117" s="37" t="s">
        <v>605</v>
      </c>
      <c r="G117" s="37" t="s">
        <v>606</v>
      </c>
      <c r="H117" s="37" t="s">
        <v>607</v>
      </c>
      <c r="I117" s="37" t="s">
        <v>608</v>
      </c>
      <c r="J117" s="56" t="s">
        <v>194</v>
      </c>
      <c r="K117" s="37">
        <v>5</v>
      </c>
      <c r="L117" s="31"/>
      <c r="M117" s="57">
        <f t="shared" si="7"/>
        <v>0</v>
      </c>
      <c r="N117" s="81" t="s">
        <v>609</v>
      </c>
      <c r="O117" s="37">
        <v>2</v>
      </c>
      <c r="P117" s="37">
        <v>3</v>
      </c>
      <c r="Q117" s="58" t="str">
        <f t="shared" si="6"/>
        <v>ALTO</v>
      </c>
      <c r="R117" s="37"/>
      <c r="S117" s="55"/>
    </row>
    <row r="118" spans="1:19" s="89" customFormat="1" ht="75" x14ac:dyDescent="0.25">
      <c r="A118" s="37" t="s">
        <v>107</v>
      </c>
      <c r="B118" s="37" t="s">
        <v>21</v>
      </c>
      <c r="C118" s="37" t="s">
        <v>1412</v>
      </c>
      <c r="D118" s="37" t="s">
        <v>85</v>
      </c>
      <c r="E118" s="37" t="s">
        <v>854</v>
      </c>
      <c r="F118" s="37" t="s">
        <v>610</v>
      </c>
      <c r="G118" s="55" t="s">
        <v>611</v>
      </c>
      <c r="H118" s="37" t="s">
        <v>612</v>
      </c>
      <c r="I118" s="85" t="s">
        <v>613</v>
      </c>
      <c r="J118" s="86" t="s">
        <v>614</v>
      </c>
      <c r="K118" s="52">
        <v>10</v>
      </c>
      <c r="L118" s="47"/>
      <c r="M118" s="48">
        <f t="shared" si="7"/>
        <v>0</v>
      </c>
      <c r="N118" s="55" t="s">
        <v>354</v>
      </c>
      <c r="O118" s="52">
        <v>2</v>
      </c>
      <c r="P118" s="52">
        <v>2</v>
      </c>
      <c r="Q118" s="49" t="str">
        <f t="shared" si="6"/>
        <v>MEDIO</v>
      </c>
      <c r="R118" s="55" t="s">
        <v>615</v>
      </c>
      <c r="S118" s="55"/>
    </row>
    <row r="119" spans="1:19" s="89" customFormat="1" ht="90" x14ac:dyDescent="0.25">
      <c r="A119" s="37" t="s">
        <v>107</v>
      </c>
      <c r="B119" s="37" t="s">
        <v>57</v>
      </c>
      <c r="C119" s="37" t="s">
        <v>27</v>
      </c>
      <c r="D119" s="37" t="s">
        <v>38</v>
      </c>
      <c r="E119" s="37" t="s">
        <v>854</v>
      </c>
      <c r="F119" s="37" t="s">
        <v>616</v>
      </c>
      <c r="G119" s="55" t="s">
        <v>617</v>
      </c>
      <c r="H119" s="85" t="s">
        <v>618</v>
      </c>
      <c r="I119" s="85" t="s">
        <v>619</v>
      </c>
      <c r="J119" s="86" t="s">
        <v>620</v>
      </c>
      <c r="K119" s="52">
        <v>15</v>
      </c>
      <c r="L119" s="47"/>
      <c r="M119" s="48">
        <f t="shared" si="7"/>
        <v>0</v>
      </c>
      <c r="N119" s="55" t="s">
        <v>621</v>
      </c>
      <c r="O119" s="52">
        <v>2</v>
      </c>
      <c r="P119" s="52">
        <v>2</v>
      </c>
      <c r="Q119" s="49" t="str">
        <f t="shared" si="6"/>
        <v>MEDIO</v>
      </c>
      <c r="R119" s="55" t="s">
        <v>622</v>
      </c>
      <c r="S119" s="55"/>
    </row>
    <row r="120" spans="1:19" s="89" customFormat="1" ht="90" x14ac:dyDescent="0.25">
      <c r="A120" s="37" t="s">
        <v>107</v>
      </c>
      <c r="B120" s="37" t="s">
        <v>21</v>
      </c>
      <c r="C120" s="37" t="s">
        <v>1412</v>
      </c>
      <c r="D120" s="37" t="s">
        <v>85</v>
      </c>
      <c r="E120" s="37" t="s">
        <v>854</v>
      </c>
      <c r="F120" s="37" t="s">
        <v>623</v>
      </c>
      <c r="G120" s="55" t="s">
        <v>611</v>
      </c>
      <c r="H120" s="85" t="s">
        <v>624</v>
      </c>
      <c r="I120" s="85" t="s">
        <v>625</v>
      </c>
      <c r="J120" s="86" t="s">
        <v>626</v>
      </c>
      <c r="K120" s="52">
        <v>10</v>
      </c>
      <c r="L120" s="47"/>
      <c r="M120" s="48">
        <f t="shared" si="7"/>
        <v>0</v>
      </c>
      <c r="N120" s="55" t="s">
        <v>354</v>
      </c>
      <c r="O120" s="52">
        <v>2</v>
      </c>
      <c r="P120" s="52">
        <v>2</v>
      </c>
      <c r="Q120" s="49" t="str">
        <f t="shared" si="6"/>
        <v>MEDIO</v>
      </c>
      <c r="R120" s="55" t="s">
        <v>615</v>
      </c>
      <c r="S120" s="55"/>
    </row>
    <row r="121" spans="1:19" s="89" customFormat="1" ht="75" x14ac:dyDescent="0.25">
      <c r="A121" s="37" t="s">
        <v>107</v>
      </c>
      <c r="B121" s="37" t="s">
        <v>21</v>
      </c>
      <c r="C121" s="37" t="s">
        <v>1412</v>
      </c>
      <c r="D121" s="37" t="s">
        <v>85</v>
      </c>
      <c r="E121" s="37" t="s">
        <v>854</v>
      </c>
      <c r="F121" s="37" t="s">
        <v>627</v>
      </c>
      <c r="G121" s="55" t="s">
        <v>611</v>
      </c>
      <c r="H121" s="85" t="s">
        <v>628</v>
      </c>
      <c r="I121" s="93" t="s">
        <v>629</v>
      </c>
      <c r="J121" s="86" t="s">
        <v>630</v>
      </c>
      <c r="K121" s="52">
        <v>10</v>
      </c>
      <c r="L121" s="47"/>
      <c r="M121" s="48">
        <f t="shared" si="7"/>
        <v>0</v>
      </c>
      <c r="N121" s="55" t="s">
        <v>631</v>
      </c>
      <c r="O121" s="52">
        <v>2</v>
      </c>
      <c r="P121" s="52">
        <v>2</v>
      </c>
      <c r="Q121" s="49" t="str">
        <f t="shared" si="6"/>
        <v>MEDIO</v>
      </c>
      <c r="R121" s="55" t="s">
        <v>615</v>
      </c>
      <c r="S121" s="55"/>
    </row>
    <row r="122" spans="1:19" s="89" customFormat="1" ht="75" x14ac:dyDescent="0.25">
      <c r="A122" s="37" t="s">
        <v>107</v>
      </c>
      <c r="B122" s="37" t="s">
        <v>57</v>
      </c>
      <c r="C122" s="37" t="s">
        <v>27</v>
      </c>
      <c r="D122" s="37" t="s">
        <v>38</v>
      </c>
      <c r="E122" s="37" t="s">
        <v>854</v>
      </c>
      <c r="F122" s="37" t="s">
        <v>632</v>
      </c>
      <c r="G122" s="37" t="s">
        <v>633</v>
      </c>
      <c r="H122" s="85" t="s">
        <v>634</v>
      </c>
      <c r="I122" s="85" t="s">
        <v>635</v>
      </c>
      <c r="J122" s="86" t="s">
        <v>636</v>
      </c>
      <c r="K122" s="52">
        <v>5</v>
      </c>
      <c r="L122" s="47"/>
      <c r="M122" s="48">
        <f t="shared" si="7"/>
        <v>0</v>
      </c>
      <c r="N122" s="55" t="s">
        <v>354</v>
      </c>
      <c r="O122" s="52">
        <v>2</v>
      </c>
      <c r="P122" s="52">
        <v>2</v>
      </c>
      <c r="Q122" s="49" t="str">
        <f t="shared" si="6"/>
        <v>MEDIO</v>
      </c>
      <c r="R122" s="55" t="s">
        <v>637</v>
      </c>
      <c r="S122" s="55"/>
    </row>
    <row r="123" spans="1:19" s="89" customFormat="1" ht="75" x14ac:dyDescent="0.25">
      <c r="A123" s="37" t="s">
        <v>107</v>
      </c>
      <c r="B123" s="37" t="s">
        <v>57</v>
      </c>
      <c r="C123" s="37" t="s">
        <v>27</v>
      </c>
      <c r="D123" s="37" t="s">
        <v>38</v>
      </c>
      <c r="E123" s="37" t="s">
        <v>854</v>
      </c>
      <c r="F123" s="37" t="s">
        <v>638</v>
      </c>
      <c r="G123" s="37" t="s">
        <v>633</v>
      </c>
      <c r="H123" s="85" t="s">
        <v>634</v>
      </c>
      <c r="I123" s="85" t="s">
        <v>639</v>
      </c>
      <c r="J123" s="86" t="s">
        <v>640</v>
      </c>
      <c r="K123" s="52">
        <v>5</v>
      </c>
      <c r="L123" s="47"/>
      <c r="M123" s="48">
        <f t="shared" si="7"/>
        <v>0</v>
      </c>
      <c r="N123" s="55" t="s">
        <v>354</v>
      </c>
      <c r="O123" s="52">
        <v>2</v>
      </c>
      <c r="P123" s="52">
        <v>2</v>
      </c>
      <c r="Q123" s="49" t="str">
        <f t="shared" si="6"/>
        <v>MEDIO</v>
      </c>
      <c r="R123" s="55" t="s">
        <v>637</v>
      </c>
      <c r="S123" s="55"/>
    </row>
    <row r="124" spans="1:19" s="89" customFormat="1" ht="90" x14ac:dyDescent="0.25">
      <c r="A124" s="37" t="s">
        <v>107</v>
      </c>
      <c r="B124" s="37" t="s">
        <v>21</v>
      </c>
      <c r="C124" s="37" t="s">
        <v>1412</v>
      </c>
      <c r="D124" s="37" t="s">
        <v>85</v>
      </c>
      <c r="E124" s="37" t="s">
        <v>854</v>
      </c>
      <c r="F124" s="37" t="s">
        <v>641</v>
      </c>
      <c r="G124" s="55" t="s">
        <v>611</v>
      </c>
      <c r="H124" s="85" t="s">
        <v>642</v>
      </c>
      <c r="I124" s="85" t="s">
        <v>643</v>
      </c>
      <c r="J124" s="86" t="s">
        <v>644</v>
      </c>
      <c r="K124" s="52">
        <v>5</v>
      </c>
      <c r="L124" s="47"/>
      <c r="M124" s="48">
        <f t="shared" si="7"/>
        <v>0</v>
      </c>
      <c r="N124" s="55" t="s">
        <v>354</v>
      </c>
      <c r="O124" s="52">
        <v>2</v>
      </c>
      <c r="P124" s="52">
        <v>2</v>
      </c>
      <c r="Q124" s="49" t="str">
        <f t="shared" si="6"/>
        <v>MEDIO</v>
      </c>
      <c r="R124" s="55" t="s">
        <v>615</v>
      </c>
      <c r="S124" s="55"/>
    </row>
    <row r="125" spans="1:19" s="89" customFormat="1" ht="75" x14ac:dyDescent="0.25">
      <c r="A125" s="37" t="s">
        <v>107</v>
      </c>
      <c r="B125" s="37" t="s">
        <v>21</v>
      </c>
      <c r="C125" s="37" t="s">
        <v>1412</v>
      </c>
      <c r="D125" s="37" t="s">
        <v>85</v>
      </c>
      <c r="E125" s="37" t="s">
        <v>854</v>
      </c>
      <c r="F125" s="37" t="s">
        <v>645</v>
      </c>
      <c r="G125" s="55" t="s">
        <v>611</v>
      </c>
      <c r="H125" s="85" t="s">
        <v>646</v>
      </c>
      <c r="I125" s="85" t="s">
        <v>647</v>
      </c>
      <c r="J125" s="86" t="s">
        <v>648</v>
      </c>
      <c r="K125" s="52">
        <v>15</v>
      </c>
      <c r="L125" s="47"/>
      <c r="M125" s="48">
        <f t="shared" si="7"/>
        <v>0</v>
      </c>
      <c r="N125" s="55" t="s">
        <v>354</v>
      </c>
      <c r="O125" s="52">
        <v>2</v>
      </c>
      <c r="P125" s="52">
        <v>2</v>
      </c>
      <c r="Q125" s="49" t="str">
        <f t="shared" si="6"/>
        <v>MEDIO</v>
      </c>
      <c r="R125" s="55" t="s">
        <v>615</v>
      </c>
      <c r="S125" s="55"/>
    </row>
    <row r="126" spans="1:19" s="89" customFormat="1" ht="75" x14ac:dyDescent="0.25">
      <c r="A126" s="37" t="s">
        <v>107</v>
      </c>
      <c r="B126" s="37" t="s">
        <v>57</v>
      </c>
      <c r="C126" s="37" t="s">
        <v>27</v>
      </c>
      <c r="D126" s="37" t="s">
        <v>38</v>
      </c>
      <c r="E126" s="37" t="s">
        <v>854</v>
      </c>
      <c r="F126" s="37" t="s">
        <v>649</v>
      </c>
      <c r="G126" s="55" t="s">
        <v>650</v>
      </c>
      <c r="H126" s="85" t="s">
        <v>634</v>
      </c>
      <c r="I126" s="85" t="s">
        <v>651</v>
      </c>
      <c r="J126" s="86" t="s">
        <v>652</v>
      </c>
      <c r="K126" s="52">
        <v>10</v>
      </c>
      <c r="L126" s="47"/>
      <c r="M126" s="48">
        <f t="shared" si="7"/>
        <v>0</v>
      </c>
      <c r="N126" s="55" t="s">
        <v>653</v>
      </c>
      <c r="O126" s="52">
        <v>2</v>
      </c>
      <c r="P126" s="52">
        <v>2</v>
      </c>
      <c r="Q126" s="49" t="str">
        <f t="shared" si="6"/>
        <v>MEDIO</v>
      </c>
      <c r="R126" s="55" t="s">
        <v>622</v>
      </c>
      <c r="S126" s="55"/>
    </row>
    <row r="127" spans="1:19" s="89" customFormat="1" ht="75" x14ac:dyDescent="0.25">
      <c r="A127" s="37" t="s">
        <v>107</v>
      </c>
      <c r="B127" s="37" t="s">
        <v>21</v>
      </c>
      <c r="C127" s="37" t="s">
        <v>27</v>
      </c>
      <c r="D127" s="37" t="s">
        <v>85</v>
      </c>
      <c r="E127" s="37" t="s">
        <v>854</v>
      </c>
      <c r="F127" s="97" t="s">
        <v>654</v>
      </c>
      <c r="G127" s="37" t="s">
        <v>633</v>
      </c>
      <c r="H127" s="85" t="s">
        <v>634</v>
      </c>
      <c r="I127" s="85" t="s">
        <v>655</v>
      </c>
      <c r="J127" s="86" t="s">
        <v>656</v>
      </c>
      <c r="K127" s="52">
        <v>5</v>
      </c>
      <c r="L127" s="47"/>
      <c r="M127" s="48">
        <f>(K127*(L127/100))</f>
        <v>0</v>
      </c>
      <c r="N127" s="55" t="s">
        <v>354</v>
      </c>
      <c r="O127" s="52">
        <v>2</v>
      </c>
      <c r="P127" s="52">
        <v>2</v>
      </c>
      <c r="Q127" s="49" t="str">
        <f>IF($O127*$P127&lt;=0,"",(IF($O127*$P127=9,"ALTO",IF($O127*$P127=6,"ALTO",IF($O127*$P127=4,"MEDIO",IF($O127*$P127=3,"MEDIO",IF($O127*$P127=2,"BAJO",IF($O127*$P127=1,"BAJO",0))))))))</f>
        <v>MEDIO</v>
      </c>
      <c r="R127" s="55" t="s">
        <v>622</v>
      </c>
      <c r="S127" s="55"/>
    </row>
    <row r="128" spans="1:19" s="89" customFormat="1" ht="45" x14ac:dyDescent="0.25">
      <c r="A128" s="85" t="s">
        <v>107</v>
      </c>
      <c r="B128" s="85" t="s">
        <v>21</v>
      </c>
      <c r="C128" s="85" t="s">
        <v>1412</v>
      </c>
      <c r="D128" s="85" t="s">
        <v>85</v>
      </c>
      <c r="E128" s="37" t="s">
        <v>854</v>
      </c>
      <c r="F128" s="37" t="s">
        <v>657</v>
      </c>
      <c r="G128" s="37" t="s">
        <v>658</v>
      </c>
      <c r="H128" s="85" t="s">
        <v>659</v>
      </c>
      <c r="I128" s="85" t="s">
        <v>660</v>
      </c>
      <c r="J128" s="86" t="s">
        <v>661</v>
      </c>
      <c r="K128" s="52">
        <v>10</v>
      </c>
      <c r="L128" s="47"/>
      <c r="M128" s="48">
        <f t="shared" si="7"/>
        <v>0</v>
      </c>
      <c r="N128" s="55" t="s">
        <v>662</v>
      </c>
      <c r="O128" s="52">
        <v>2</v>
      </c>
      <c r="P128" s="52">
        <v>2</v>
      </c>
      <c r="Q128" s="49" t="str">
        <f t="shared" si="6"/>
        <v>MEDIO</v>
      </c>
      <c r="R128" s="55" t="s">
        <v>615</v>
      </c>
      <c r="S128" s="55"/>
    </row>
    <row r="129" spans="1:19" s="89" customFormat="1" ht="75" x14ac:dyDescent="0.25">
      <c r="A129" s="85" t="s">
        <v>107</v>
      </c>
      <c r="B129" s="85" t="s">
        <v>57</v>
      </c>
      <c r="C129" s="85" t="s">
        <v>27</v>
      </c>
      <c r="D129" s="85" t="s">
        <v>37</v>
      </c>
      <c r="E129" s="37" t="s">
        <v>663</v>
      </c>
      <c r="F129" s="37" t="s">
        <v>664</v>
      </c>
      <c r="G129" s="37" t="s">
        <v>665</v>
      </c>
      <c r="H129" s="82" t="s">
        <v>666</v>
      </c>
      <c r="I129" s="52" t="s">
        <v>667</v>
      </c>
      <c r="J129" s="86" t="s">
        <v>170</v>
      </c>
      <c r="K129" s="52">
        <v>12</v>
      </c>
      <c r="L129" s="48"/>
      <c r="M129" s="48">
        <f t="shared" si="7"/>
        <v>0</v>
      </c>
      <c r="N129" s="55" t="s">
        <v>668</v>
      </c>
      <c r="O129" s="52">
        <v>1</v>
      </c>
      <c r="P129" s="52">
        <v>2</v>
      </c>
      <c r="Q129" s="49" t="str">
        <f t="shared" si="6"/>
        <v>BAJO</v>
      </c>
      <c r="R129" s="55" t="s">
        <v>669</v>
      </c>
      <c r="S129" s="55" t="s">
        <v>670</v>
      </c>
    </row>
    <row r="130" spans="1:19" s="89" customFormat="1" ht="75" x14ac:dyDescent="0.25">
      <c r="A130" s="85" t="s">
        <v>107</v>
      </c>
      <c r="B130" s="85" t="s">
        <v>57</v>
      </c>
      <c r="C130" s="85" t="s">
        <v>27</v>
      </c>
      <c r="D130" s="85" t="s">
        <v>37</v>
      </c>
      <c r="E130" s="37" t="s">
        <v>663</v>
      </c>
      <c r="F130" s="37" t="s">
        <v>664</v>
      </c>
      <c r="G130" s="37" t="s">
        <v>665</v>
      </c>
      <c r="H130" s="82" t="s">
        <v>666</v>
      </c>
      <c r="I130" s="52" t="s">
        <v>671</v>
      </c>
      <c r="J130" s="86" t="s">
        <v>170</v>
      </c>
      <c r="K130" s="52">
        <v>12</v>
      </c>
      <c r="L130" s="48"/>
      <c r="M130" s="48">
        <f t="shared" si="7"/>
        <v>0</v>
      </c>
      <c r="N130" s="55" t="s">
        <v>672</v>
      </c>
      <c r="O130" s="52">
        <v>2</v>
      </c>
      <c r="P130" s="52">
        <v>3</v>
      </c>
      <c r="Q130" s="49" t="str">
        <f t="shared" si="6"/>
        <v>ALTO</v>
      </c>
      <c r="R130" s="55" t="s">
        <v>673</v>
      </c>
      <c r="S130" s="55"/>
    </row>
    <row r="131" spans="1:19" s="89" customFormat="1" ht="75" x14ac:dyDescent="0.25">
      <c r="A131" s="85" t="s">
        <v>107</v>
      </c>
      <c r="B131" s="85" t="s">
        <v>57</v>
      </c>
      <c r="C131" s="85" t="s">
        <v>27</v>
      </c>
      <c r="D131" s="85" t="s">
        <v>37</v>
      </c>
      <c r="E131" s="37" t="s">
        <v>663</v>
      </c>
      <c r="F131" s="37" t="s">
        <v>664</v>
      </c>
      <c r="G131" s="37" t="s">
        <v>665</v>
      </c>
      <c r="H131" s="82" t="s">
        <v>666</v>
      </c>
      <c r="I131" s="52" t="s">
        <v>674</v>
      </c>
      <c r="J131" s="86" t="s">
        <v>170</v>
      </c>
      <c r="K131" s="52">
        <v>5</v>
      </c>
      <c r="L131" s="48"/>
      <c r="M131" s="48">
        <f t="shared" si="7"/>
        <v>0</v>
      </c>
      <c r="N131" s="55" t="s">
        <v>672</v>
      </c>
      <c r="O131" s="52">
        <v>2</v>
      </c>
      <c r="P131" s="52">
        <v>2</v>
      </c>
      <c r="Q131" s="49" t="str">
        <f t="shared" si="6"/>
        <v>MEDIO</v>
      </c>
      <c r="R131" s="55" t="s">
        <v>673</v>
      </c>
      <c r="S131" s="55"/>
    </row>
    <row r="132" spans="1:19" s="89" customFormat="1" ht="75" x14ac:dyDescent="0.25">
      <c r="A132" s="85" t="s">
        <v>107</v>
      </c>
      <c r="B132" s="85" t="s">
        <v>57</v>
      </c>
      <c r="C132" s="85" t="s">
        <v>27</v>
      </c>
      <c r="D132" s="85" t="s">
        <v>37</v>
      </c>
      <c r="E132" s="37" t="s">
        <v>663</v>
      </c>
      <c r="F132" s="37" t="s">
        <v>664</v>
      </c>
      <c r="G132" s="37" t="s">
        <v>665</v>
      </c>
      <c r="H132" s="82" t="s">
        <v>666</v>
      </c>
      <c r="I132" s="52" t="s">
        <v>675</v>
      </c>
      <c r="J132" s="86" t="s">
        <v>170</v>
      </c>
      <c r="K132" s="52">
        <v>5</v>
      </c>
      <c r="L132" s="48"/>
      <c r="M132" s="48">
        <f t="shared" si="7"/>
        <v>0</v>
      </c>
      <c r="N132" s="55" t="s">
        <v>676</v>
      </c>
      <c r="O132" s="52">
        <v>1</v>
      </c>
      <c r="P132" s="52">
        <v>1</v>
      </c>
      <c r="Q132" s="49" t="str">
        <f t="shared" si="6"/>
        <v>BAJO</v>
      </c>
      <c r="R132" s="55" t="s">
        <v>677</v>
      </c>
      <c r="S132" s="55"/>
    </row>
    <row r="133" spans="1:19" s="89" customFormat="1" ht="75" x14ac:dyDescent="0.25">
      <c r="A133" s="85" t="s">
        <v>107</v>
      </c>
      <c r="B133" s="85" t="s">
        <v>57</v>
      </c>
      <c r="C133" s="85" t="s">
        <v>27</v>
      </c>
      <c r="D133" s="85" t="s">
        <v>37</v>
      </c>
      <c r="E133" s="37" t="s">
        <v>663</v>
      </c>
      <c r="F133" s="37" t="s">
        <v>664</v>
      </c>
      <c r="G133" s="37" t="s">
        <v>665</v>
      </c>
      <c r="H133" s="82" t="s">
        <v>666</v>
      </c>
      <c r="I133" s="52" t="s">
        <v>678</v>
      </c>
      <c r="J133" s="86" t="s">
        <v>170</v>
      </c>
      <c r="K133" s="52">
        <v>7</v>
      </c>
      <c r="L133" s="48"/>
      <c r="M133" s="48">
        <f t="shared" si="7"/>
        <v>0</v>
      </c>
      <c r="N133" s="55" t="s">
        <v>679</v>
      </c>
      <c r="O133" s="52">
        <v>2</v>
      </c>
      <c r="P133" s="52">
        <v>2</v>
      </c>
      <c r="Q133" s="49" t="str">
        <f t="shared" si="6"/>
        <v>MEDIO</v>
      </c>
      <c r="R133" s="55" t="s">
        <v>680</v>
      </c>
      <c r="S133" s="55"/>
    </row>
    <row r="134" spans="1:19" s="89" customFormat="1" ht="75" x14ac:dyDescent="0.25">
      <c r="A134" s="85" t="s">
        <v>107</v>
      </c>
      <c r="B134" s="85" t="s">
        <v>57</v>
      </c>
      <c r="C134" s="85" t="s">
        <v>27</v>
      </c>
      <c r="D134" s="85" t="s">
        <v>37</v>
      </c>
      <c r="E134" s="37" t="s">
        <v>663</v>
      </c>
      <c r="F134" s="37" t="s">
        <v>664</v>
      </c>
      <c r="G134" s="37" t="s">
        <v>681</v>
      </c>
      <c r="H134" s="82" t="s">
        <v>682</v>
      </c>
      <c r="I134" s="52" t="s">
        <v>683</v>
      </c>
      <c r="J134" s="86" t="s">
        <v>170</v>
      </c>
      <c r="K134" s="52">
        <v>10</v>
      </c>
      <c r="L134" s="48"/>
      <c r="M134" s="48">
        <f t="shared" si="7"/>
        <v>0</v>
      </c>
      <c r="N134" s="55" t="s">
        <v>684</v>
      </c>
      <c r="O134" s="52">
        <v>1</v>
      </c>
      <c r="P134" s="52">
        <v>2</v>
      </c>
      <c r="Q134" s="49" t="str">
        <f t="shared" si="6"/>
        <v>BAJO</v>
      </c>
      <c r="R134" s="55" t="s">
        <v>685</v>
      </c>
      <c r="S134" s="55" t="s">
        <v>686</v>
      </c>
    </row>
    <row r="135" spans="1:19" s="89" customFormat="1" ht="75" x14ac:dyDescent="0.25">
      <c r="A135" s="85" t="s">
        <v>107</v>
      </c>
      <c r="B135" s="85" t="s">
        <v>57</v>
      </c>
      <c r="C135" s="85" t="s">
        <v>27</v>
      </c>
      <c r="D135" s="85" t="s">
        <v>37</v>
      </c>
      <c r="E135" s="37" t="s">
        <v>663</v>
      </c>
      <c r="F135" s="37" t="s">
        <v>687</v>
      </c>
      <c r="G135" s="37" t="s">
        <v>688</v>
      </c>
      <c r="H135" s="82" t="s">
        <v>689</v>
      </c>
      <c r="I135" s="52" t="s">
        <v>690</v>
      </c>
      <c r="J135" s="86" t="s">
        <v>170</v>
      </c>
      <c r="K135" s="52">
        <v>5</v>
      </c>
      <c r="L135" s="48"/>
      <c r="M135" s="48">
        <f t="shared" si="7"/>
        <v>0</v>
      </c>
      <c r="N135" s="55" t="s">
        <v>691</v>
      </c>
      <c r="O135" s="52">
        <v>1</v>
      </c>
      <c r="P135" s="52">
        <v>2</v>
      </c>
      <c r="Q135" s="49" t="str">
        <f t="shared" si="6"/>
        <v>BAJO</v>
      </c>
      <c r="R135" s="55" t="s">
        <v>692</v>
      </c>
      <c r="S135" s="55"/>
    </row>
    <row r="136" spans="1:19" s="89" customFormat="1" ht="75" x14ac:dyDescent="0.25">
      <c r="A136" s="85" t="s">
        <v>107</v>
      </c>
      <c r="B136" s="85" t="s">
        <v>57</v>
      </c>
      <c r="C136" s="85" t="s">
        <v>27</v>
      </c>
      <c r="D136" s="85" t="s">
        <v>37</v>
      </c>
      <c r="E136" s="37" t="s">
        <v>663</v>
      </c>
      <c r="F136" s="37" t="s">
        <v>687</v>
      </c>
      <c r="G136" s="37" t="s">
        <v>693</v>
      </c>
      <c r="H136" s="82" t="s">
        <v>689</v>
      </c>
      <c r="I136" s="52" t="s">
        <v>694</v>
      </c>
      <c r="J136" s="86" t="s">
        <v>170</v>
      </c>
      <c r="K136" s="52">
        <v>5</v>
      </c>
      <c r="L136" s="48"/>
      <c r="M136" s="48">
        <f t="shared" si="7"/>
        <v>0</v>
      </c>
      <c r="N136" s="55" t="s">
        <v>695</v>
      </c>
      <c r="O136" s="52">
        <v>1</v>
      </c>
      <c r="P136" s="52">
        <v>2</v>
      </c>
      <c r="Q136" s="49" t="str">
        <f t="shared" si="6"/>
        <v>BAJO</v>
      </c>
      <c r="R136" s="55" t="s">
        <v>696</v>
      </c>
      <c r="S136" s="55"/>
    </row>
    <row r="137" spans="1:19" s="89" customFormat="1" ht="75" x14ac:dyDescent="0.25">
      <c r="A137" s="85" t="s">
        <v>107</v>
      </c>
      <c r="B137" s="85" t="s">
        <v>57</v>
      </c>
      <c r="C137" s="85" t="s">
        <v>27</v>
      </c>
      <c r="D137" s="85" t="s">
        <v>37</v>
      </c>
      <c r="E137" s="37" t="s">
        <v>663</v>
      </c>
      <c r="F137" s="37" t="s">
        <v>687</v>
      </c>
      <c r="G137" s="37" t="s">
        <v>688</v>
      </c>
      <c r="H137" s="82" t="s">
        <v>689</v>
      </c>
      <c r="I137" s="52" t="s">
        <v>697</v>
      </c>
      <c r="J137" s="86" t="s">
        <v>170</v>
      </c>
      <c r="K137" s="52">
        <v>5</v>
      </c>
      <c r="L137" s="48"/>
      <c r="M137" s="48">
        <f t="shared" si="7"/>
        <v>0</v>
      </c>
      <c r="N137" s="55" t="s">
        <v>698</v>
      </c>
      <c r="O137" s="52">
        <v>2</v>
      </c>
      <c r="P137" s="52">
        <v>3</v>
      </c>
      <c r="Q137" s="49" t="str">
        <f t="shared" si="6"/>
        <v>ALTO</v>
      </c>
      <c r="R137" s="55" t="s">
        <v>699</v>
      </c>
      <c r="S137" s="55"/>
    </row>
    <row r="138" spans="1:19" s="89" customFormat="1" ht="60" x14ac:dyDescent="0.25">
      <c r="A138" s="85" t="s">
        <v>107</v>
      </c>
      <c r="B138" s="85" t="s">
        <v>21</v>
      </c>
      <c r="C138" s="85" t="s">
        <v>67</v>
      </c>
      <c r="D138" s="85" t="s">
        <v>453</v>
      </c>
      <c r="E138" s="37" t="s">
        <v>663</v>
      </c>
      <c r="F138" s="37" t="s">
        <v>700</v>
      </c>
      <c r="G138" s="37" t="s">
        <v>701</v>
      </c>
      <c r="H138" s="82" t="s">
        <v>702</v>
      </c>
      <c r="I138" s="52" t="s">
        <v>703</v>
      </c>
      <c r="J138" s="86" t="s">
        <v>170</v>
      </c>
      <c r="K138" s="52">
        <v>5</v>
      </c>
      <c r="L138" s="48"/>
      <c r="M138" s="48">
        <f t="shared" si="7"/>
        <v>0</v>
      </c>
      <c r="N138" s="55" t="s">
        <v>704</v>
      </c>
      <c r="O138" s="52">
        <v>1</v>
      </c>
      <c r="P138" s="52">
        <v>2</v>
      </c>
      <c r="Q138" s="49" t="str">
        <f t="shared" si="6"/>
        <v>BAJO</v>
      </c>
      <c r="R138" s="55" t="s">
        <v>705</v>
      </c>
      <c r="S138" s="55"/>
    </row>
    <row r="139" spans="1:19" s="89" customFormat="1" ht="60" x14ac:dyDescent="0.25">
      <c r="A139" s="85" t="s">
        <v>107</v>
      </c>
      <c r="B139" s="85" t="s">
        <v>21</v>
      </c>
      <c r="C139" s="85" t="s">
        <v>67</v>
      </c>
      <c r="D139" s="85" t="s">
        <v>453</v>
      </c>
      <c r="E139" s="37" t="s">
        <v>663</v>
      </c>
      <c r="F139" s="37" t="s">
        <v>700</v>
      </c>
      <c r="G139" s="37" t="s">
        <v>706</v>
      </c>
      <c r="H139" s="82" t="s">
        <v>707</v>
      </c>
      <c r="I139" s="52" t="s">
        <v>708</v>
      </c>
      <c r="J139" s="86" t="s">
        <v>170</v>
      </c>
      <c r="K139" s="52">
        <v>5</v>
      </c>
      <c r="L139" s="48"/>
      <c r="M139" s="48">
        <f t="shared" si="7"/>
        <v>0</v>
      </c>
      <c r="N139" s="55" t="s">
        <v>709</v>
      </c>
      <c r="O139" s="52">
        <v>1</v>
      </c>
      <c r="P139" s="52">
        <v>3</v>
      </c>
      <c r="Q139" s="49" t="str">
        <f t="shared" si="6"/>
        <v>MEDIO</v>
      </c>
      <c r="R139" s="55" t="s">
        <v>710</v>
      </c>
      <c r="S139" s="55" t="s">
        <v>711</v>
      </c>
    </row>
    <row r="140" spans="1:19" s="89" customFormat="1" ht="105" x14ac:dyDescent="0.25">
      <c r="A140" s="85" t="s">
        <v>107</v>
      </c>
      <c r="B140" s="85" t="s">
        <v>57</v>
      </c>
      <c r="C140" s="85" t="s">
        <v>27</v>
      </c>
      <c r="D140" s="85" t="s">
        <v>37</v>
      </c>
      <c r="E140" s="37" t="s">
        <v>663</v>
      </c>
      <c r="F140" s="37" t="s">
        <v>712</v>
      </c>
      <c r="G140" s="82" t="s">
        <v>713</v>
      </c>
      <c r="H140" s="82" t="s">
        <v>714</v>
      </c>
      <c r="I140" s="90" t="s">
        <v>715</v>
      </c>
      <c r="J140" s="86" t="s">
        <v>170</v>
      </c>
      <c r="K140" s="52">
        <v>5</v>
      </c>
      <c r="L140" s="48"/>
      <c r="M140" s="48">
        <f t="shared" si="7"/>
        <v>0</v>
      </c>
      <c r="N140" s="55" t="s">
        <v>716</v>
      </c>
      <c r="O140" s="52">
        <v>1</v>
      </c>
      <c r="P140" s="52">
        <v>2</v>
      </c>
      <c r="Q140" s="49" t="str">
        <f t="shared" si="6"/>
        <v>BAJO</v>
      </c>
      <c r="R140" s="55" t="s">
        <v>717</v>
      </c>
      <c r="S140" s="55"/>
    </row>
    <row r="141" spans="1:19" s="89" customFormat="1" ht="60" x14ac:dyDescent="0.25">
      <c r="A141" s="85" t="s">
        <v>107</v>
      </c>
      <c r="B141" s="85" t="s">
        <v>21</v>
      </c>
      <c r="C141" s="85" t="s">
        <v>67</v>
      </c>
      <c r="D141" s="85" t="s">
        <v>453</v>
      </c>
      <c r="E141" s="37" t="s">
        <v>663</v>
      </c>
      <c r="F141" s="37" t="s">
        <v>718</v>
      </c>
      <c r="G141" s="37" t="s">
        <v>719</v>
      </c>
      <c r="H141" s="82" t="s">
        <v>720</v>
      </c>
      <c r="I141" s="52" t="s">
        <v>721</v>
      </c>
      <c r="J141" s="86" t="s">
        <v>722</v>
      </c>
      <c r="K141" s="52">
        <v>3</v>
      </c>
      <c r="L141" s="48"/>
      <c r="M141" s="48">
        <f>(K141*(L141/100))</f>
        <v>0</v>
      </c>
      <c r="N141" s="55" t="s">
        <v>723</v>
      </c>
      <c r="O141" s="52">
        <v>1</v>
      </c>
      <c r="P141" s="52">
        <v>2</v>
      </c>
      <c r="Q141" s="49" t="str">
        <f>IF($O141*$P141&lt;=0,"",(IF($O141*$P141=9,"ALTO",IF($O141*$P141=6,"ALTO",IF($O141*$P141=4,"MEDIO",IF($O141*$P141=3,"MEDIO",IF($O141*$P141=2,"BAJO",IF($O141*$P141=1,"BAJO",0))))))))</f>
        <v>BAJO</v>
      </c>
      <c r="R141" s="55" t="s">
        <v>710</v>
      </c>
      <c r="S141" s="55"/>
    </row>
    <row r="142" spans="1:19" s="89" customFormat="1" ht="60" x14ac:dyDescent="0.25">
      <c r="A142" s="85" t="s">
        <v>107</v>
      </c>
      <c r="B142" s="85" t="s">
        <v>21</v>
      </c>
      <c r="C142" s="85" t="s">
        <v>67</v>
      </c>
      <c r="D142" s="85" t="s">
        <v>453</v>
      </c>
      <c r="E142" s="37" t="s">
        <v>663</v>
      </c>
      <c r="F142" s="37" t="s">
        <v>724</v>
      </c>
      <c r="G142" s="37" t="s">
        <v>719</v>
      </c>
      <c r="H142" s="82" t="s">
        <v>720</v>
      </c>
      <c r="I142" s="52" t="s">
        <v>725</v>
      </c>
      <c r="J142" s="86" t="s">
        <v>512</v>
      </c>
      <c r="K142" s="52">
        <v>3</v>
      </c>
      <c r="L142" s="48"/>
      <c r="M142" s="48">
        <f t="shared" si="7"/>
        <v>0</v>
      </c>
      <c r="N142" s="55" t="s">
        <v>726</v>
      </c>
      <c r="O142" s="52">
        <v>1</v>
      </c>
      <c r="P142" s="52">
        <v>2</v>
      </c>
      <c r="Q142" s="49" t="str">
        <f t="shared" si="6"/>
        <v>BAJO</v>
      </c>
      <c r="R142" s="55" t="s">
        <v>727</v>
      </c>
      <c r="S142" s="55"/>
    </row>
    <row r="143" spans="1:19" s="89" customFormat="1" ht="60" x14ac:dyDescent="0.25">
      <c r="A143" s="85" t="s">
        <v>107</v>
      </c>
      <c r="B143" s="85" t="s">
        <v>21</v>
      </c>
      <c r="C143" s="85" t="s">
        <v>67</v>
      </c>
      <c r="D143" s="85" t="s">
        <v>453</v>
      </c>
      <c r="E143" s="37" t="s">
        <v>663</v>
      </c>
      <c r="F143" s="37" t="s">
        <v>728</v>
      </c>
      <c r="G143" s="37" t="s">
        <v>719</v>
      </c>
      <c r="H143" s="82" t="s">
        <v>720</v>
      </c>
      <c r="I143" s="52" t="s">
        <v>729</v>
      </c>
      <c r="J143" s="86" t="s">
        <v>512</v>
      </c>
      <c r="K143" s="52">
        <v>5</v>
      </c>
      <c r="L143" s="48"/>
      <c r="M143" s="48">
        <f t="shared" si="7"/>
        <v>0</v>
      </c>
      <c r="N143" s="55" t="s">
        <v>730</v>
      </c>
      <c r="O143" s="52">
        <v>2</v>
      </c>
      <c r="P143" s="52">
        <v>2</v>
      </c>
      <c r="Q143" s="49" t="str">
        <f t="shared" si="6"/>
        <v>MEDIO</v>
      </c>
      <c r="R143" s="55" t="s">
        <v>731</v>
      </c>
      <c r="S143" s="55"/>
    </row>
    <row r="144" spans="1:19" s="89" customFormat="1" ht="60" x14ac:dyDescent="0.25">
      <c r="A144" s="85" t="s">
        <v>107</v>
      </c>
      <c r="B144" s="85" t="s">
        <v>21</v>
      </c>
      <c r="C144" s="85" t="s">
        <v>67</v>
      </c>
      <c r="D144" s="85" t="s">
        <v>453</v>
      </c>
      <c r="E144" s="37" t="s">
        <v>663</v>
      </c>
      <c r="F144" s="37" t="s">
        <v>732</v>
      </c>
      <c r="G144" s="37" t="s">
        <v>719</v>
      </c>
      <c r="H144" s="82" t="s">
        <v>720</v>
      </c>
      <c r="I144" s="90" t="s">
        <v>733</v>
      </c>
      <c r="J144" s="86" t="s">
        <v>223</v>
      </c>
      <c r="K144" s="52">
        <v>5</v>
      </c>
      <c r="L144" s="48"/>
      <c r="M144" s="48">
        <f t="shared" si="7"/>
        <v>0</v>
      </c>
      <c r="N144" s="61" t="s">
        <v>734</v>
      </c>
      <c r="O144" s="52">
        <v>1</v>
      </c>
      <c r="P144" s="52">
        <v>1</v>
      </c>
      <c r="Q144" s="49" t="str">
        <f t="shared" si="6"/>
        <v>BAJO</v>
      </c>
      <c r="R144" s="61" t="s">
        <v>735</v>
      </c>
      <c r="S144" s="61"/>
    </row>
    <row r="145" spans="1:26" s="89" customFormat="1" ht="45" x14ac:dyDescent="0.25">
      <c r="A145" s="52" t="s">
        <v>107</v>
      </c>
      <c r="B145" s="52" t="s">
        <v>20</v>
      </c>
      <c r="C145" s="85" t="s">
        <v>66</v>
      </c>
      <c r="D145" s="85" t="s">
        <v>84</v>
      </c>
      <c r="E145" s="37" t="s">
        <v>663</v>
      </c>
      <c r="F145" s="37" t="s">
        <v>736</v>
      </c>
      <c r="G145" s="37" t="s">
        <v>719</v>
      </c>
      <c r="H145" s="82" t="s">
        <v>737</v>
      </c>
      <c r="I145" s="90" t="s">
        <v>738</v>
      </c>
      <c r="J145" s="86" t="s">
        <v>170</v>
      </c>
      <c r="K145" s="52">
        <v>3</v>
      </c>
      <c r="L145" s="48"/>
      <c r="M145" s="48">
        <f t="shared" si="7"/>
        <v>0</v>
      </c>
      <c r="N145" s="61" t="s">
        <v>739</v>
      </c>
      <c r="O145" s="52">
        <v>1</v>
      </c>
      <c r="P145" s="52">
        <v>1</v>
      </c>
      <c r="Q145" s="49" t="str">
        <f t="shared" si="6"/>
        <v>BAJO</v>
      </c>
      <c r="R145" s="55" t="s">
        <v>740</v>
      </c>
      <c r="S145" s="61"/>
    </row>
    <row r="146" spans="1:26" s="89" customFormat="1" ht="135" x14ac:dyDescent="0.25">
      <c r="A146" s="81" t="s">
        <v>54</v>
      </c>
      <c r="B146" s="37" t="s">
        <v>58</v>
      </c>
      <c r="C146" s="37" t="s">
        <v>30</v>
      </c>
      <c r="D146" s="37" t="s">
        <v>39</v>
      </c>
      <c r="E146" s="37" t="s">
        <v>741</v>
      </c>
      <c r="F146" s="37" t="s">
        <v>742</v>
      </c>
      <c r="G146" s="37" t="s">
        <v>743</v>
      </c>
      <c r="H146" s="37" t="s">
        <v>744</v>
      </c>
      <c r="I146" s="52" t="s">
        <v>745</v>
      </c>
      <c r="J146" s="86">
        <v>44075</v>
      </c>
      <c r="K146" s="52">
        <v>20</v>
      </c>
      <c r="L146" s="47">
        <v>0</v>
      </c>
      <c r="M146" s="87">
        <f t="shared" si="7"/>
        <v>0</v>
      </c>
      <c r="N146" s="81" t="s">
        <v>746</v>
      </c>
      <c r="O146" s="52">
        <v>3</v>
      </c>
      <c r="P146" s="52">
        <v>2</v>
      </c>
      <c r="Q146" s="88" t="str">
        <f t="shared" si="6"/>
        <v>ALTO</v>
      </c>
      <c r="R146" s="81" t="s">
        <v>747</v>
      </c>
      <c r="S146" s="55"/>
    </row>
    <row r="147" spans="1:26" s="89" customFormat="1" ht="135" x14ac:dyDescent="0.25">
      <c r="A147" s="81" t="s">
        <v>54</v>
      </c>
      <c r="B147" s="37" t="s">
        <v>58</v>
      </c>
      <c r="C147" s="37" t="s">
        <v>30</v>
      </c>
      <c r="D147" s="37" t="s">
        <v>39</v>
      </c>
      <c r="E147" s="37" t="s">
        <v>741</v>
      </c>
      <c r="F147" s="37" t="s">
        <v>748</v>
      </c>
      <c r="G147" s="37" t="s">
        <v>749</v>
      </c>
      <c r="H147" s="37" t="s">
        <v>750</v>
      </c>
      <c r="I147" s="52" t="s">
        <v>751</v>
      </c>
      <c r="J147" s="86">
        <v>44075</v>
      </c>
      <c r="K147" s="52">
        <v>20</v>
      </c>
      <c r="L147" s="47">
        <v>0</v>
      </c>
      <c r="M147" s="87">
        <f t="shared" si="7"/>
        <v>0</v>
      </c>
      <c r="N147" s="81" t="s">
        <v>746</v>
      </c>
      <c r="O147" s="52">
        <v>3</v>
      </c>
      <c r="P147" s="52">
        <v>2</v>
      </c>
      <c r="Q147" s="88" t="str">
        <f t="shared" si="6"/>
        <v>ALTO</v>
      </c>
      <c r="R147" s="81" t="s">
        <v>747</v>
      </c>
      <c r="S147" s="55"/>
    </row>
    <row r="148" spans="1:26" s="89" customFormat="1" ht="135" x14ac:dyDescent="0.25">
      <c r="A148" s="37" t="s">
        <v>54</v>
      </c>
      <c r="B148" s="37" t="s">
        <v>58</v>
      </c>
      <c r="C148" s="37" t="s">
        <v>30</v>
      </c>
      <c r="D148" s="37" t="s">
        <v>39</v>
      </c>
      <c r="E148" s="37" t="s">
        <v>741</v>
      </c>
      <c r="F148" s="37" t="s">
        <v>752</v>
      </c>
      <c r="G148" s="55" t="s">
        <v>753</v>
      </c>
      <c r="H148" s="37" t="s">
        <v>754</v>
      </c>
      <c r="I148" s="52" t="s">
        <v>755</v>
      </c>
      <c r="J148" s="94" t="s">
        <v>756</v>
      </c>
      <c r="K148" s="52">
        <v>20</v>
      </c>
      <c r="L148" s="47"/>
      <c r="M148" s="87">
        <f t="shared" si="7"/>
        <v>0</v>
      </c>
      <c r="N148" s="37" t="s">
        <v>757</v>
      </c>
      <c r="O148" s="52">
        <v>1</v>
      </c>
      <c r="P148" s="52">
        <v>1</v>
      </c>
      <c r="Q148" s="88" t="str">
        <f t="shared" si="6"/>
        <v>BAJO</v>
      </c>
      <c r="R148" s="37" t="s">
        <v>758</v>
      </c>
      <c r="S148" s="55"/>
    </row>
    <row r="149" spans="1:26" s="89" customFormat="1" ht="45" x14ac:dyDescent="0.25">
      <c r="A149" s="37" t="s">
        <v>109</v>
      </c>
      <c r="B149" s="37" t="s">
        <v>59</v>
      </c>
      <c r="C149" s="37" t="s">
        <v>72</v>
      </c>
      <c r="D149" s="37" t="s">
        <v>100</v>
      </c>
      <c r="E149" s="37" t="s">
        <v>741</v>
      </c>
      <c r="F149" s="37" t="s">
        <v>233</v>
      </c>
      <c r="G149" s="37" t="s">
        <v>759</v>
      </c>
      <c r="H149" s="37" t="s">
        <v>760</v>
      </c>
      <c r="I149" s="52" t="s">
        <v>761</v>
      </c>
      <c r="J149" s="86" t="s">
        <v>165</v>
      </c>
      <c r="K149" s="52">
        <v>20</v>
      </c>
      <c r="L149" s="47"/>
      <c r="M149" s="87">
        <f t="shared" si="7"/>
        <v>0</v>
      </c>
      <c r="N149" s="37" t="s">
        <v>762</v>
      </c>
      <c r="O149" s="52">
        <v>3</v>
      </c>
      <c r="P149" s="52">
        <v>2</v>
      </c>
      <c r="Q149" s="88" t="str">
        <f t="shared" si="6"/>
        <v>ALTO</v>
      </c>
      <c r="R149" s="81" t="s">
        <v>763</v>
      </c>
      <c r="S149" s="55"/>
    </row>
    <row r="150" spans="1:26" s="89" customFormat="1" ht="90" x14ac:dyDescent="0.25">
      <c r="A150" s="37" t="s">
        <v>109</v>
      </c>
      <c r="B150" s="37" t="s">
        <v>59</v>
      </c>
      <c r="C150" s="37" t="s">
        <v>72</v>
      </c>
      <c r="D150" s="37" t="s">
        <v>100</v>
      </c>
      <c r="E150" s="37" t="s">
        <v>741</v>
      </c>
      <c r="F150" s="37" t="s">
        <v>764</v>
      </c>
      <c r="G150" s="37" t="s">
        <v>765</v>
      </c>
      <c r="H150" s="37" t="s">
        <v>766</v>
      </c>
      <c r="I150" s="52" t="s">
        <v>767</v>
      </c>
      <c r="J150" s="86" t="s">
        <v>165</v>
      </c>
      <c r="K150" s="52">
        <v>20</v>
      </c>
      <c r="L150" s="47"/>
      <c r="M150" s="87">
        <f t="shared" si="7"/>
        <v>0</v>
      </c>
      <c r="N150" s="37" t="s">
        <v>768</v>
      </c>
      <c r="O150" s="52">
        <v>2</v>
      </c>
      <c r="P150" s="52">
        <v>3</v>
      </c>
      <c r="Q150" s="88" t="str">
        <f t="shared" ref="Q150:Q164" si="8">IF($O150*$P150&lt;=0,"",(IF($O150*$P150=9,"ALTO",IF($O150*$P150=6,"ALTO",IF($O150*$P150=4,"MEDIO",IF($O150*$P150=3,"MEDIO",IF($O150*$P150=2,"BAJO",IF($O150*$P150=1,"BAJO",0))))))))</f>
        <v>ALTO</v>
      </c>
      <c r="R150" s="37" t="s">
        <v>769</v>
      </c>
      <c r="S150" s="55"/>
    </row>
    <row r="151" spans="1:26" s="96" customFormat="1" ht="75" x14ac:dyDescent="0.25">
      <c r="A151" s="137" t="s">
        <v>107</v>
      </c>
      <c r="B151" s="137" t="s">
        <v>21</v>
      </c>
      <c r="C151" s="137" t="s">
        <v>68</v>
      </c>
      <c r="D151" s="137" t="s">
        <v>90</v>
      </c>
      <c r="E151" s="81" t="s">
        <v>770</v>
      </c>
      <c r="F151" s="137" t="s">
        <v>771</v>
      </c>
      <c r="G151" s="81" t="s">
        <v>772</v>
      </c>
      <c r="H151" s="81" t="s">
        <v>773</v>
      </c>
      <c r="I151" s="91" t="s">
        <v>774</v>
      </c>
      <c r="J151" s="138"/>
      <c r="K151" s="91">
        <v>15</v>
      </c>
      <c r="L151" s="139"/>
      <c r="M151" s="140">
        <f t="shared" si="7"/>
        <v>0</v>
      </c>
      <c r="N151" s="81" t="s">
        <v>775</v>
      </c>
      <c r="O151" s="91">
        <v>2</v>
      </c>
      <c r="P151" s="91">
        <v>1</v>
      </c>
      <c r="Q151" s="141" t="str">
        <f t="shared" si="8"/>
        <v>BAJO</v>
      </c>
      <c r="R151" s="81" t="s">
        <v>776</v>
      </c>
      <c r="S151" s="137"/>
      <c r="T151" s="95"/>
      <c r="U151" s="95"/>
      <c r="V151" s="95"/>
      <c r="W151" s="95"/>
      <c r="X151" s="95"/>
      <c r="Y151" s="95"/>
      <c r="Z151" s="95"/>
    </row>
    <row r="152" spans="1:26" s="96" customFormat="1" ht="60" x14ac:dyDescent="0.25">
      <c r="A152" s="137" t="s">
        <v>107</v>
      </c>
      <c r="B152" s="137" t="s">
        <v>21</v>
      </c>
      <c r="C152" s="137" t="s">
        <v>68</v>
      </c>
      <c r="D152" s="137" t="s">
        <v>90</v>
      </c>
      <c r="E152" s="81" t="s">
        <v>770</v>
      </c>
      <c r="F152" s="142" t="s">
        <v>777</v>
      </c>
      <c r="G152" s="81" t="s">
        <v>778</v>
      </c>
      <c r="H152" s="81" t="s">
        <v>779</v>
      </c>
      <c r="I152" s="91" t="s">
        <v>780</v>
      </c>
      <c r="J152" s="138"/>
      <c r="K152" s="91">
        <v>10</v>
      </c>
      <c r="L152" s="139"/>
      <c r="M152" s="140">
        <f t="shared" si="7"/>
        <v>0</v>
      </c>
      <c r="N152" s="81" t="s">
        <v>775</v>
      </c>
      <c r="O152" s="91">
        <v>3</v>
      </c>
      <c r="P152" s="91">
        <v>2</v>
      </c>
      <c r="Q152" s="141" t="str">
        <f t="shared" si="8"/>
        <v>ALTO</v>
      </c>
      <c r="R152" s="81" t="s">
        <v>776</v>
      </c>
      <c r="S152" s="137"/>
      <c r="T152" s="95"/>
      <c r="U152" s="95"/>
      <c r="V152" s="95"/>
      <c r="W152" s="95"/>
      <c r="X152" s="95"/>
      <c r="Y152" s="95"/>
      <c r="Z152" s="95"/>
    </row>
    <row r="153" spans="1:26" s="96" customFormat="1" ht="60" x14ac:dyDescent="0.25">
      <c r="A153" s="137" t="s">
        <v>107</v>
      </c>
      <c r="B153" s="137" t="s">
        <v>21</v>
      </c>
      <c r="C153" s="137" t="s">
        <v>1412</v>
      </c>
      <c r="D153" s="137" t="s">
        <v>85</v>
      </c>
      <c r="E153" s="81" t="s">
        <v>770</v>
      </c>
      <c r="F153" s="81" t="s">
        <v>781</v>
      </c>
      <c r="G153" s="81" t="s">
        <v>782</v>
      </c>
      <c r="H153" s="81" t="s">
        <v>782</v>
      </c>
      <c r="I153" s="91" t="s">
        <v>783</v>
      </c>
      <c r="J153" s="138"/>
      <c r="K153" s="91">
        <v>16</v>
      </c>
      <c r="L153" s="139"/>
      <c r="M153" s="140">
        <f t="shared" si="7"/>
        <v>0</v>
      </c>
      <c r="N153" s="81" t="s">
        <v>784</v>
      </c>
      <c r="O153" s="91">
        <v>1</v>
      </c>
      <c r="P153" s="91">
        <v>2</v>
      </c>
      <c r="Q153" s="141" t="str">
        <f t="shared" si="8"/>
        <v>BAJO</v>
      </c>
      <c r="R153" s="81" t="s">
        <v>776</v>
      </c>
      <c r="S153" s="137"/>
      <c r="T153" s="95"/>
      <c r="U153" s="95"/>
      <c r="V153" s="95"/>
      <c r="W153" s="95"/>
      <c r="X153" s="95"/>
      <c r="Y153" s="95"/>
      <c r="Z153" s="95"/>
    </row>
    <row r="154" spans="1:26" s="96" customFormat="1" ht="45" x14ac:dyDescent="0.25">
      <c r="A154" s="137" t="s">
        <v>107</v>
      </c>
      <c r="B154" s="137" t="s">
        <v>21</v>
      </c>
      <c r="C154" s="137" t="s">
        <v>1412</v>
      </c>
      <c r="D154" s="137" t="s">
        <v>85</v>
      </c>
      <c r="E154" s="81" t="s">
        <v>785</v>
      </c>
      <c r="F154" s="81" t="s">
        <v>786</v>
      </c>
      <c r="G154" s="81" t="s">
        <v>787</v>
      </c>
      <c r="H154" s="81" t="s">
        <v>788</v>
      </c>
      <c r="I154" s="91" t="s">
        <v>789</v>
      </c>
      <c r="J154" s="138"/>
      <c r="K154" s="91">
        <v>17</v>
      </c>
      <c r="L154" s="139"/>
      <c r="M154" s="140">
        <f t="shared" si="7"/>
        <v>0</v>
      </c>
      <c r="N154" s="81" t="s">
        <v>784</v>
      </c>
      <c r="O154" s="91">
        <v>1</v>
      </c>
      <c r="P154" s="91">
        <v>2</v>
      </c>
      <c r="Q154" s="141" t="str">
        <f t="shared" si="8"/>
        <v>BAJO</v>
      </c>
      <c r="R154" s="81"/>
      <c r="S154" s="137"/>
      <c r="T154" s="95"/>
      <c r="U154" s="95"/>
      <c r="V154" s="95"/>
      <c r="W154" s="95"/>
      <c r="X154" s="95"/>
      <c r="Y154" s="95"/>
      <c r="Z154" s="95"/>
    </row>
    <row r="155" spans="1:26" s="96" customFormat="1" ht="75" x14ac:dyDescent="0.25">
      <c r="A155" s="137" t="s">
        <v>107</v>
      </c>
      <c r="B155" s="137" t="s">
        <v>57</v>
      </c>
      <c r="C155" s="137" t="s">
        <v>27</v>
      </c>
      <c r="D155" s="137" t="s">
        <v>37</v>
      </c>
      <c r="E155" s="81" t="s">
        <v>770</v>
      </c>
      <c r="F155" s="81" t="s">
        <v>790</v>
      </c>
      <c r="G155" s="81" t="s">
        <v>791</v>
      </c>
      <c r="H155" s="81" t="s">
        <v>792</v>
      </c>
      <c r="I155" s="91" t="s">
        <v>793</v>
      </c>
      <c r="J155" s="138"/>
      <c r="K155" s="91">
        <v>15</v>
      </c>
      <c r="L155" s="139"/>
      <c r="M155" s="140">
        <f t="shared" si="7"/>
        <v>0</v>
      </c>
      <c r="N155" s="81" t="s">
        <v>794</v>
      </c>
      <c r="O155" s="91">
        <v>3</v>
      </c>
      <c r="P155" s="91">
        <v>2</v>
      </c>
      <c r="Q155" s="141" t="str">
        <f t="shared" si="8"/>
        <v>ALTO</v>
      </c>
      <c r="R155" s="81" t="s">
        <v>795</v>
      </c>
      <c r="S155" s="137"/>
      <c r="T155" s="95"/>
      <c r="U155" s="95"/>
      <c r="V155" s="95"/>
      <c r="W155" s="95"/>
      <c r="X155" s="95"/>
      <c r="Y155" s="95"/>
      <c r="Z155" s="95"/>
    </row>
    <row r="156" spans="1:26" s="96" customFormat="1" ht="60" x14ac:dyDescent="0.25">
      <c r="A156" s="137" t="s">
        <v>107</v>
      </c>
      <c r="B156" s="137" t="s">
        <v>21</v>
      </c>
      <c r="C156" s="137" t="s">
        <v>26</v>
      </c>
      <c r="D156" s="137" t="s">
        <v>41</v>
      </c>
      <c r="E156" s="81" t="s">
        <v>785</v>
      </c>
      <c r="F156" s="142" t="s">
        <v>796</v>
      </c>
      <c r="G156" s="81" t="s">
        <v>797</v>
      </c>
      <c r="H156" s="81" t="s">
        <v>798</v>
      </c>
      <c r="I156" s="91" t="s">
        <v>799</v>
      </c>
      <c r="J156" s="138"/>
      <c r="K156" s="91">
        <v>17</v>
      </c>
      <c r="L156" s="139"/>
      <c r="M156" s="140">
        <f t="shared" si="7"/>
        <v>0</v>
      </c>
      <c r="N156" s="81" t="s">
        <v>800</v>
      </c>
      <c r="O156" s="91">
        <v>1</v>
      </c>
      <c r="P156" s="91">
        <v>2</v>
      </c>
      <c r="Q156" s="141" t="str">
        <f t="shared" si="8"/>
        <v>BAJO</v>
      </c>
      <c r="R156" s="81"/>
      <c r="S156" s="137"/>
      <c r="T156" s="95"/>
      <c r="U156" s="95"/>
      <c r="V156" s="95"/>
      <c r="W156" s="95"/>
      <c r="X156" s="95"/>
      <c r="Y156" s="95"/>
      <c r="Z156" s="95"/>
    </row>
    <row r="157" spans="1:26" s="96" customFormat="1" ht="45" x14ac:dyDescent="0.25">
      <c r="A157" s="137" t="s">
        <v>107</v>
      </c>
      <c r="B157" s="137" t="s">
        <v>21</v>
      </c>
      <c r="C157" s="137" t="s">
        <v>1412</v>
      </c>
      <c r="D157" s="137" t="s">
        <v>85</v>
      </c>
      <c r="E157" s="81" t="s">
        <v>770</v>
      </c>
      <c r="F157" s="137" t="s">
        <v>801</v>
      </c>
      <c r="G157" s="137" t="s">
        <v>802</v>
      </c>
      <c r="H157" s="137" t="s">
        <v>803</v>
      </c>
      <c r="I157" s="143" t="s">
        <v>804</v>
      </c>
      <c r="J157" s="138"/>
      <c r="K157" s="91">
        <v>10</v>
      </c>
      <c r="L157" s="139"/>
      <c r="M157" s="140">
        <f t="shared" si="7"/>
        <v>0</v>
      </c>
      <c r="N157" s="137" t="s">
        <v>805</v>
      </c>
      <c r="O157" s="91">
        <v>3</v>
      </c>
      <c r="P157" s="91">
        <v>3</v>
      </c>
      <c r="Q157" s="141" t="str">
        <f t="shared" si="8"/>
        <v>ALTO</v>
      </c>
      <c r="R157" s="81" t="s">
        <v>776</v>
      </c>
      <c r="S157" s="137"/>
      <c r="T157" s="95"/>
      <c r="U157" s="95"/>
      <c r="V157" s="95"/>
      <c r="W157" s="95"/>
      <c r="X157" s="95"/>
      <c r="Y157" s="95"/>
      <c r="Z157" s="95"/>
    </row>
    <row r="158" spans="1:26" s="33" customFormat="1" ht="90" x14ac:dyDescent="0.25">
      <c r="A158" s="98" t="s">
        <v>107</v>
      </c>
      <c r="B158" s="98" t="s">
        <v>21</v>
      </c>
      <c r="C158" s="98" t="s">
        <v>26</v>
      </c>
      <c r="D158" s="98" t="s">
        <v>41</v>
      </c>
      <c r="E158" s="105" t="s">
        <v>813</v>
      </c>
      <c r="F158" s="100" t="s">
        <v>814</v>
      </c>
      <c r="G158" s="100" t="s">
        <v>815</v>
      </c>
      <c r="H158" s="100" t="s">
        <v>816</v>
      </c>
      <c r="I158" s="100" t="s">
        <v>817</v>
      </c>
      <c r="J158" s="101" t="s">
        <v>818</v>
      </c>
      <c r="K158" s="102">
        <v>10</v>
      </c>
      <c r="L158" s="103"/>
      <c r="M158" s="104">
        <f t="shared" si="7"/>
        <v>0</v>
      </c>
      <c r="N158" s="100" t="s">
        <v>819</v>
      </c>
      <c r="O158" s="91">
        <v>2</v>
      </c>
      <c r="P158" s="91">
        <v>3</v>
      </c>
      <c r="Q158" s="141" t="str">
        <f t="shared" si="8"/>
        <v>ALTO</v>
      </c>
      <c r="R158" s="100" t="s">
        <v>820</v>
      </c>
      <c r="S158" s="98"/>
    </row>
    <row r="159" spans="1:26" s="33" customFormat="1" ht="45" x14ac:dyDescent="0.25">
      <c r="A159" s="98" t="s">
        <v>107</v>
      </c>
      <c r="B159" s="98" t="s">
        <v>21</v>
      </c>
      <c r="C159" s="98" t="s">
        <v>26</v>
      </c>
      <c r="D159" s="98" t="s">
        <v>41</v>
      </c>
      <c r="E159" s="105" t="s">
        <v>813</v>
      </c>
      <c r="F159" s="100" t="s">
        <v>814</v>
      </c>
      <c r="G159" s="100" t="s">
        <v>821</v>
      </c>
      <c r="H159" s="106" t="s">
        <v>822</v>
      </c>
      <c r="I159" s="100" t="s">
        <v>823</v>
      </c>
      <c r="J159" s="101" t="s">
        <v>824</v>
      </c>
      <c r="K159" s="102">
        <v>15</v>
      </c>
      <c r="L159" s="103"/>
      <c r="M159" s="104">
        <f t="shared" si="7"/>
        <v>0</v>
      </c>
      <c r="N159" s="100" t="s">
        <v>825</v>
      </c>
      <c r="O159" s="91">
        <v>1</v>
      </c>
      <c r="P159" s="91">
        <v>3</v>
      </c>
      <c r="Q159" s="141" t="str">
        <f t="shared" si="8"/>
        <v>MEDIO</v>
      </c>
      <c r="R159" s="100" t="s">
        <v>826</v>
      </c>
      <c r="S159" s="98"/>
    </row>
    <row r="160" spans="1:26" s="33" customFormat="1" ht="90" x14ac:dyDescent="0.25">
      <c r="A160" s="98" t="s">
        <v>107</v>
      </c>
      <c r="B160" s="98" t="s">
        <v>21</v>
      </c>
      <c r="C160" s="98" t="s">
        <v>26</v>
      </c>
      <c r="D160" s="98" t="s">
        <v>41</v>
      </c>
      <c r="E160" s="105" t="s">
        <v>813</v>
      </c>
      <c r="F160" s="100" t="s">
        <v>814</v>
      </c>
      <c r="G160" s="100" t="s">
        <v>821</v>
      </c>
      <c r="H160" s="106" t="s">
        <v>827</v>
      </c>
      <c r="I160" s="100" t="s">
        <v>828</v>
      </c>
      <c r="J160" s="101" t="s">
        <v>824</v>
      </c>
      <c r="K160" s="102">
        <v>20</v>
      </c>
      <c r="L160" s="103"/>
      <c r="M160" s="104">
        <f t="shared" si="7"/>
        <v>0</v>
      </c>
      <c r="N160" s="100" t="s">
        <v>829</v>
      </c>
      <c r="O160" s="91">
        <v>2</v>
      </c>
      <c r="P160" s="91">
        <v>3</v>
      </c>
      <c r="Q160" s="141" t="str">
        <f t="shared" si="8"/>
        <v>ALTO</v>
      </c>
      <c r="R160" s="100" t="s">
        <v>830</v>
      </c>
      <c r="S160" s="98"/>
    </row>
    <row r="161" spans="1:19" s="33" customFormat="1" ht="120" x14ac:dyDescent="0.25">
      <c r="A161" s="98" t="s">
        <v>107</v>
      </c>
      <c r="B161" s="98" t="s">
        <v>21</v>
      </c>
      <c r="C161" s="99" t="s">
        <v>26</v>
      </c>
      <c r="D161" s="99" t="s">
        <v>41</v>
      </c>
      <c r="E161" s="105" t="s">
        <v>813</v>
      </c>
      <c r="F161" s="100" t="s">
        <v>814</v>
      </c>
      <c r="G161" s="100" t="s">
        <v>831</v>
      </c>
      <c r="H161" s="106" t="s">
        <v>832</v>
      </c>
      <c r="I161" s="100" t="s">
        <v>833</v>
      </c>
      <c r="J161" s="101" t="s">
        <v>824</v>
      </c>
      <c r="K161" s="102">
        <v>25</v>
      </c>
      <c r="L161" s="103"/>
      <c r="M161" s="104">
        <f t="shared" si="7"/>
        <v>0</v>
      </c>
      <c r="N161" s="100" t="s">
        <v>829</v>
      </c>
      <c r="O161" s="91">
        <v>2</v>
      </c>
      <c r="P161" s="91">
        <v>3</v>
      </c>
      <c r="Q161" s="141" t="str">
        <f t="shared" si="8"/>
        <v>ALTO</v>
      </c>
      <c r="R161" s="100" t="s">
        <v>830</v>
      </c>
      <c r="S161" s="98"/>
    </row>
    <row r="162" spans="1:19" s="33" customFormat="1" ht="75" x14ac:dyDescent="0.25">
      <c r="A162" s="98" t="s">
        <v>107</v>
      </c>
      <c r="B162" s="98" t="s">
        <v>21</v>
      </c>
      <c r="C162" s="99" t="s">
        <v>26</v>
      </c>
      <c r="D162" s="99" t="s">
        <v>41</v>
      </c>
      <c r="E162" s="105" t="s">
        <v>813</v>
      </c>
      <c r="F162" s="100" t="s">
        <v>814</v>
      </c>
      <c r="G162" s="100" t="s">
        <v>834</v>
      </c>
      <c r="H162" s="106" t="s">
        <v>835</v>
      </c>
      <c r="I162" s="100" t="s">
        <v>836</v>
      </c>
      <c r="J162" s="101" t="s">
        <v>824</v>
      </c>
      <c r="K162" s="102">
        <v>20</v>
      </c>
      <c r="L162" s="103"/>
      <c r="M162" s="104">
        <f t="shared" si="7"/>
        <v>0</v>
      </c>
      <c r="N162" s="35" t="s">
        <v>837</v>
      </c>
      <c r="O162" s="91">
        <v>1</v>
      </c>
      <c r="P162" s="91">
        <v>3</v>
      </c>
      <c r="Q162" s="141" t="str">
        <f t="shared" si="8"/>
        <v>MEDIO</v>
      </c>
      <c r="R162" s="100" t="s">
        <v>838</v>
      </c>
      <c r="S162" s="98"/>
    </row>
    <row r="163" spans="1:19" s="33" customFormat="1" ht="135" x14ac:dyDescent="0.25">
      <c r="A163" s="98" t="s">
        <v>107</v>
      </c>
      <c r="B163" s="98" t="s">
        <v>21</v>
      </c>
      <c r="C163" s="99" t="s">
        <v>26</v>
      </c>
      <c r="D163" s="99" t="s">
        <v>41</v>
      </c>
      <c r="E163" s="105" t="s">
        <v>813</v>
      </c>
      <c r="F163" s="100" t="s">
        <v>839</v>
      </c>
      <c r="G163" s="100" t="s">
        <v>840</v>
      </c>
      <c r="H163" s="106" t="s">
        <v>841</v>
      </c>
      <c r="I163" s="100" t="s">
        <v>842</v>
      </c>
      <c r="J163" s="101" t="s">
        <v>843</v>
      </c>
      <c r="K163" s="102">
        <v>5</v>
      </c>
      <c r="L163" s="103"/>
      <c r="M163" s="104">
        <f t="shared" si="7"/>
        <v>0</v>
      </c>
      <c r="N163" s="100" t="s">
        <v>844</v>
      </c>
      <c r="O163" s="91">
        <v>1</v>
      </c>
      <c r="P163" s="91">
        <v>3</v>
      </c>
      <c r="Q163" s="141" t="str">
        <f t="shared" si="8"/>
        <v>MEDIO</v>
      </c>
      <c r="R163" s="100" t="s">
        <v>845</v>
      </c>
      <c r="S163" s="98"/>
    </row>
    <row r="164" spans="1:19" s="33" customFormat="1" ht="75" x14ac:dyDescent="0.25">
      <c r="A164" s="98" t="s">
        <v>107</v>
      </c>
      <c r="B164" s="98" t="s">
        <v>21</v>
      </c>
      <c r="C164" s="99" t="s">
        <v>26</v>
      </c>
      <c r="D164" s="99" t="s">
        <v>41</v>
      </c>
      <c r="E164" s="105" t="s">
        <v>813</v>
      </c>
      <c r="F164" s="100" t="s">
        <v>846</v>
      </c>
      <c r="G164" s="100" t="s">
        <v>847</v>
      </c>
      <c r="H164" s="100" t="s">
        <v>848</v>
      </c>
      <c r="I164" s="100" t="s">
        <v>849</v>
      </c>
      <c r="J164" s="101" t="s">
        <v>824</v>
      </c>
      <c r="K164" s="102">
        <v>5</v>
      </c>
      <c r="L164" s="103"/>
      <c r="M164" s="104">
        <f t="shared" si="7"/>
        <v>0</v>
      </c>
      <c r="N164" s="100" t="s">
        <v>850</v>
      </c>
      <c r="O164" s="91">
        <v>2</v>
      </c>
      <c r="P164" s="91">
        <v>3</v>
      </c>
      <c r="Q164" s="141" t="str">
        <f t="shared" si="8"/>
        <v>ALTO</v>
      </c>
      <c r="R164" s="100" t="s">
        <v>851</v>
      </c>
      <c r="S164" s="98"/>
    </row>
    <row r="165" spans="1:19" s="33" customFormat="1" ht="45" x14ac:dyDescent="0.25">
      <c r="A165" s="66" t="s">
        <v>107</v>
      </c>
      <c r="B165" s="66" t="s">
        <v>21</v>
      </c>
      <c r="C165" s="66" t="s">
        <v>1412</v>
      </c>
      <c r="D165" s="66" t="s">
        <v>85</v>
      </c>
      <c r="E165" s="30" t="s">
        <v>855</v>
      </c>
      <c r="F165" s="30" t="s">
        <v>856</v>
      </c>
      <c r="G165" s="30" t="s">
        <v>857</v>
      </c>
      <c r="H165" s="30" t="s">
        <v>858</v>
      </c>
      <c r="I165" s="37" t="s">
        <v>859</v>
      </c>
      <c r="J165" s="36" t="s">
        <v>860</v>
      </c>
      <c r="K165" s="30">
        <v>10</v>
      </c>
      <c r="L165" s="31"/>
      <c r="M165" s="57">
        <f t="shared" ref="M165:M174" si="9">(K165*(L165/100))</f>
        <v>0</v>
      </c>
      <c r="N165" s="30" t="s">
        <v>561</v>
      </c>
      <c r="O165" s="30">
        <v>3</v>
      </c>
      <c r="P165" s="30">
        <v>3</v>
      </c>
      <c r="Q165" s="58" t="str">
        <f t="shared" ref="Q165:Q218" si="10">IF($O165*$P165&lt;=0,"",(IF($O165*$P165=9,"ALTO",IF($O165*$P165=6,"ALTO",IF($O165*$P165=4,"MEDIO",IF($O165*$P165=3,"MEDIO",IF($O165*$P165=2,"BAJO",IF($O165*$P165=1,"BAJO",0))))))))</f>
        <v>ALTO</v>
      </c>
      <c r="R165" s="30" t="s">
        <v>861</v>
      </c>
      <c r="S165" s="30"/>
    </row>
    <row r="166" spans="1:19" s="33" customFormat="1" ht="45" x14ac:dyDescent="0.25">
      <c r="A166" s="66" t="s">
        <v>107</v>
      </c>
      <c r="B166" s="66" t="s">
        <v>21</v>
      </c>
      <c r="C166" s="66" t="s">
        <v>1412</v>
      </c>
      <c r="D166" s="66" t="s">
        <v>85</v>
      </c>
      <c r="E166" s="30" t="s">
        <v>855</v>
      </c>
      <c r="F166" s="30" t="s">
        <v>862</v>
      </c>
      <c r="G166" s="30" t="s">
        <v>863</v>
      </c>
      <c r="H166" s="30" t="s">
        <v>864</v>
      </c>
      <c r="I166" s="30" t="s">
        <v>865</v>
      </c>
      <c r="J166" s="36" t="s">
        <v>860</v>
      </c>
      <c r="K166" s="30">
        <v>10</v>
      </c>
      <c r="L166" s="31"/>
      <c r="M166" s="57">
        <f t="shared" si="9"/>
        <v>0</v>
      </c>
      <c r="N166" s="30" t="s">
        <v>561</v>
      </c>
      <c r="O166" s="30">
        <v>2</v>
      </c>
      <c r="P166" s="30">
        <v>2</v>
      </c>
      <c r="Q166" s="58" t="str">
        <f t="shared" si="10"/>
        <v>MEDIO</v>
      </c>
      <c r="R166" s="30" t="s">
        <v>866</v>
      </c>
      <c r="S166" s="30"/>
    </row>
    <row r="167" spans="1:19" s="33" customFormat="1" ht="45" x14ac:dyDescent="0.25">
      <c r="A167" s="66" t="s">
        <v>107</v>
      </c>
      <c r="B167" s="66" t="s">
        <v>21</v>
      </c>
      <c r="C167" s="66" t="s">
        <v>1412</v>
      </c>
      <c r="D167" s="66" t="s">
        <v>85</v>
      </c>
      <c r="E167" s="30" t="s">
        <v>855</v>
      </c>
      <c r="F167" s="30" t="s">
        <v>867</v>
      </c>
      <c r="G167" s="30" t="s">
        <v>868</v>
      </c>
      <c r="H167" s="30" t="s">
        <v>869</v>
      </c>
      <c r="I167" s="30" t="s">
        <v>870</v>
      </c>
      <c r="J167" s="36" t="s">
        <v>170</v>
      </c>
      <c r="K167" s="30">
        <v>10</v>
      </c>
      <c r="L167" s="31"/>
      <c r="M167" s="57">
        <f t="shared" si="9"/>
        <v>0</v>
      </c>
      <c r="N167" s="30" t="s">
        <v>871</v>
      </c>
      <c r="O167" s="30">
        <v>3</v>
      </c>
      <c r="P167" s="30">
        <v>3</v>
      </c>
      <c r="Q167" s="58" t="str">
        <f t="shared" si="10"/>
        <v>ALTO</v>
      </c>
      <c r="R167" s="30" t="s">
        <v>872</v>
      </c>
      <c r="S167" s="30"/>
    </row>
    <row r="168" spans="1:19" s="33" customFormat="1" ht="45" x14ac:dyDescent="0.25">
      <c r="A168" s="66" t="s">
        <v>107</v>
      </c>
      <c r="B168" s="66" t="s">
        <v>21</v>
      </c>
      <c r="C168" s="66" t="s">
        <v>1412</v>
      </c>
      <c r="D168" s="66" t="s">
        <v>85</v>
      </c>
      <c r="E168" s="30" t="s">
        <v>855</v>
      </c>
      <c r="F168" s="30" t="s">
        <v>873</v>
      </c>
      <c r="G168" s="30" t="s">
        <v>868</v>
      </c>
      <c r="H168" s="30" t="s">
        <v>869</v>
      </c>
      <c r="I168" s="30" t="s">
        <v>874</v>
      </c>
      <c r="J168" s="36" t="s">
        <v>875</v>
      </c>
      <c r="K168" s="30">
        <v>10</v>
      </c>
      <c r="L168" s="31"/>
      <c r="M168" s="57">
        <f t="shared" si="9"/>
        <v>0</v>
      </c>
      <c r="N168" s="30" t="s">
        <v>871</v>
      </c>
      <c r="O168" s="30">
        <v>2</v>
      </c>
      <c r="P168" s="30">
        <v>2</v>
      </c>
      <c r="Q168" s="58" t="str">
        <f t="shared" si="10"/>
        <v>MEDIO</v>
      </c>
      <c r="R168" s="30" t="s">
        <v>876</v>
      </c>
      <c r="S168" s="30"/>
    </row>
    <row r="169" spans="1:19" s="33" customFormat="1" ht="45" x14ac:dyDescent="0.25">
      <c r="A169" s="111" t="s">
        <v>107</v>
      </c>
      <c r="B169" s="111" t="s">
        <v>21</v>
      </c>
      <c r="C169" s="111" t="s">
        <v>1412</v>
      </c>
      <c r="D169" s="111" t="s">
        <v>85</v>
      </c>
      <c r="E169" s="30" t="s">
        <v>855</v>
      </c>
      <c r="F169" s="30" t="s">
        <v>877</v>
      </c>
      <c r="G169" s="30" t="s">
        <v>868</v>
      </c>
      <c r="H169" s="30" t="s">
        <v>869</v>
      </c>
      <c r="I169" s="30" t="s">
        <v>878</v>
      </c>
      <c r="J169" s="36" t="s">
        <v>879</v>
      </c>
      <c r="K169" s="30">
        <v>10</v>
      </c>
      <c r="L169" s="31"/>
      <c r="M169" s="57">
        <f t="shared" si="9"/>
        <v>0</v>
      </c>
      <c r="N169" s="30" t="s">
        <v>871</v>
      </c>
      <c r="O169" s="30">
        <v>2</v>
      </c>
      <c r="P169" s="30">
        <v>2</v>
      </c>
      <c r="Q169" s="58" t="str">
        <f t="shared" si="10"/>
        <v>MEDIO</v>
      </c>
      <c r="R169" s="30" t="s">
        <v>880</v>
      </c>
      <c r="S169" s="30"/>
    </row>
    <row r="170" spans="1:19" s="33" customFormat="1" ht="75" x14ac:dyDescent="0.25">
      <c r="A170" s="111" t="s">
        <v>107</v>
      </c>
      <c r="B170" s="111" t="s">
        <v>21</v>
      </c>
      <c r="C170" s="111" t="s">
        <v>1412</v>
      </c>
      <c r="D170" s="111" t="s">
        <v>85</v>
      </c>
      <c r="E170" s="30" t="s">
        <v>855</v>
      </c>
      <c r="F170" s="30" t="s">
        <v>881</v>
      </c>
      <c r="G170" s="30" t="s">
        <v>868</v>
      </c>
      <c r="H170" s="30" t="s">
        <v>869</v>
      </c>
      <c r="I170" s="30" t="s">
        <v>878</v>
      </c>
      <c r="J170" s="36" t="s">
        <v>860</v>
      </c>
      <c r="K170" s="30">
        <v>10</v>
      </c>
      <c r="L170" s="31"/>
      <c r="M170" s="57">
        <f t="shared" si="9"/>
        <v>0</v>
      </c>
      <c r="N170" s="30" t="s">
        <v>871</v>
      </c>
      <c r="O170" s="30">
        <v>2</v>
      </c>
      <c r="P170" s="30">
        <v>3</v>
      </c>
      <c r="Q170" s="58" t="str">
        <f t="shared" si="10"/>
        <v>ALTO</v>
      </c>
      <c r="R170" s="30" t="s">
        <v>882</v>
      </c>
      <c r="S170" s="30"/>
    </row>
    <row r="171" spans="1:19" s="33" customFormat="1" ht="45" x14ac:dyDescent="0.25">
      <c r="A171" s="111" t="s">
        <v>107</v>
      </c>
      <c r="B171" s="111" t="s">
        <v>21</v>
      </c>
      <c r="C171" s="111" t="s">
        <v>1412</v>
      </c>
      <c r="D171" s="111" t="s">
        <v>85</v>
      </c>
      <c r="E171" s="30" t="s">
        <v>855</v>
      </c>
      <c r="F171" s="30" t="s">
        <v>883</v>
      </c>
      <c r="G171" s="30" t="s">
        <v>868</v>
      </c>
      <c r="H171" s="30" t="s">
        <v>869</v>
      </c>
      <c r="I171" s="30" t="s">
        <v>878</v>
      </c>
      <c r="J171" s="36" t="s">
        <v>884</v>
      </c>
      <c r="K171" s="30">
        <v>10</v>
      </c>
      <c r="L171" s="31"/>
      <c r="M171" s="57">
        <f t="shared" si="9"/>
        <v>0</v>
      </c>
      <c r="N171" s="30" t="s">
        <v>871</v>
      </c>
      <c r="O171" s="30">
        <v>2</v>
      </c>
      <c r="P171" s="30">
        <v>3</v>
      </c>
      <c r="Q171" s="58" t="str">
        <f t="shared" si="10"/>
        <v>ALTO</v>
      </c>
      <c r="R171" s="30" t="s">
        <v>882</v>
      </c>
      <c r="S171" s="30"/>
    </row>
    <row r="172" spans="1:19" s="33" customFormat="1" ht="45" x14ac:dyDescent="0.25">
      <c r="A172" s="111" t="s">
        <v>107</v>
      </c>
      <c r="B172" s="111" t="s">
        <v>21</v>
      </c>
      <c r="C172" s="111" t="s">
        <v>1412</v>
      </c>
      <c r="D172" s="111" t="s">
        <v>85</v>
      </c>
      <c r="E172" s="30" t="s">
        <v>855</v>
      </c>
      <c r="F172" s="30" t="s">
        <v>885</v>
      </c>
      <c r="G172" s="30" t="s">
        <v>868</v>
      </c>
      <c r="H172" s="30" t="s">
        <v>869</v>
      </c>
      <c r="I172" s="30" t="s">
        <v>878</v>
      </c>
      <c r="J172" s="36" t="s">
        <v>860</v>
      </c>
      <c r="K172" s="30">
        <v>10</v>
      </c>
      <c r="L172" s="31"/>
      <c r="M172" s="57">
        <f t="shared" si="9"/>
        <v>0</v>
      </c>
      <c r="N172" s="30" t="s">
        <v>871</v>
      </c>
      <c r="O172" s="30">
        <v>2</v>
      </c>
      <c r="P172" s="30">
        <v>3</v>
      </c>
      <c r="Q172" s="58" t="str">
        <f t="shared" si="10"/>
        <v>ALTO</v>
      </c>
      <c r="R172" s="30" t="s">
        <v>882</v>
      </c>
      <c r="S172" s="30" t="s">
        <v>886</v>
      </c>
    </row>
    <row r="173" spans="1:19" s="33" customFormat="1" ht="45" x14ac:dyDescent="0.25">
      <c r="A173" s="111" t="s">
        <v>107</v>
      </c>
      <c r="B173" s="111" t="s">
        <v>21</v>
      </c>
      <c r="C173" s="111" t="s">
        <v>1412</v>
      </c>
      <c r="D173" s="111" t="s">
        <v>85</v>
      </c>
      <c r="E173" s="30" t="s">
        <v>855</v>
      </c>
      <c r="F173" s="30" t="s">
        <v>220</v>
      </c>
      <c r="G173" s="30" t="s">
        <v>868</v>
      </c>
      <c r="H173" s="30" t="s">
        <v>869</v>
      </c>
      <c r="I173" s="30" t="s">
        <v>878</v>
      </c>
      <c r="J173" s="36" t="s">
        <v>860</v>
      </c>
      <c r="K173" s="30">
        <v>5</v>
      </c>
      <c r="L173" s="31"/>
      <c r="M173" s="57">
        <f t="shared" si="9"/>
        <v>0</v>
      </c>
      <c r="N173" s="30" t="s">
        <v>871</v>
      </c>
      <c r="O173" s="30">
        <v>2</v>
      </c>
      <c r="P173" s="30">
        <v>2</v>
      </c>
      <c r="Q173" s="58" t="str">
        <f t="shared" si="10"/>
        <v>MEDIO</v>
      </c>
      <c r="R173" s="30" t="s">
        <v>882</v>
      </c>
      <c r="S173" s="30"/>
    </row>
    <row r="174" spans="1:19" s="33" customFormat="1" ht="45" x14ac:dyDescent="0.25">
      <c r="A174" s="111" t="s">
        <v>107</v>
      </c>
      <c r="B174" s="111" t="s">
        <v>21</v>
      </c>
      <c r="C174" s="111" t="s">
        <v>1412</v>
      </c>
      <c r="D174" s="111" t="s">
        <v>85</v>
      </c>
      <c r="E174" s="30" t="s">
        <v>855</v>
      </c>
      <c r="F174" s="30" t="s">
        <v>887</v>
      </c>
      <c r="G174" s="30" t="s">
        <v>868</v>
      </c>
      <c r="H174" s="30" t="s">
        <v>869</v>
      </c>
      <c r="I174" s="30" t="s">
        <v>878</v>
      </c>
      <c r="J174" s="36" t="s">
        <v>888</v>
      </c>
      <c r="K174" s="30">
        <v>5</v>
      </c>
      <c r="L174" s="31"/>
      <c r="M174" s="57">
        <f t="shared" si="9"/>
        <v>0</v>
      </c>
      <c r="N174" s="30" t="s">
        <v>871</v>
      </c>
      <c r="O174" s="30">
        <v>2</v>
      </c>
      <c r="P174" s="30">
        <v>3</v>
      </c>
      <c r="Q174" s="58" t="str">
        <f t="shared" si="10"/>
        <v>ALTO</v>
      </c>
      <c r="R174" s="30" t="s">
        <v>882</v>
      </c>
      <c r="S174" s="30"/>
    </row>
    <row r="175" spans="1:19" s="33" customFormat="1" ht="105" x14ac:dyDescent="0.25">
      <c r="A175" s="111" t="s">
        <v>107</v>
      </c>
      <c r="B175" s="111" t="s">
        <v>21</v>
      </c>
      <c r="C175" s="111" t="s">
        <v>1412</v>
      </c>
      <c r="D175" s="111" t="s">
        <v>85</v>
      </c>
      <c r="E175" s="30" t="s">
        <v>855</v>
      </c>
      <c r="F175" s="30" t="s">
        <v>889</v>
      </c>
      <c r="G175" s="30" t="s">
        <v>868</v>
      </c>
      <c r="H175" s="30" t="s">
        <v>869</v>
      </c>
      <c r="I175" s="30" t="s">
        <v>890</v>
      </c>
      <c r="J175" s="36" t="s">
        <v>170</v>
      </c>
      <c r="K175" s="30">
        <v>10</v>
      </c>
      <c r="L175" s="31"/>
      <c r="M175" s="57">
        <v>0</v>
      </c>
      <c r="N175" s="30" t="s">
        <v>891</v>
      </c>
      <c r="O175" s="30">
        <v>3</v>
      </c>
      <c r="P175" s="30">
        <v>3</v>
      </c>
      <c r="Q175" s="58" t="str">
        <f t="shared" si="10"/>
        <v>ALTO</v>
      </c>
      <c r="R175" s="30" t="s">
        <v>892</v>
      </c>
      <c r="S175" s="30" t="s">
        <v>893</v>
      </c>
    </row>
    <row r="176" spans="1:19" s="50" customFormat="1" ht="75" x14ac:dyDescent="0.25">
      <c r="A176" s="46" t="s">
        <v>109</v>
      </c>
      <c r="B176" s="46" t="s">
        <v>59</v>
      </c>
      <c r="C176" s="46" t="s">
        <v>70</v>
      </c>
      <c r="D176" s="46" t="s">
        <v>97</v>
      </c>
      <c r="E176" s="30" t="s">
        <v>894</v>
      </c>
      <c r="F176" s="30" t="s">
        <v>895</v>
      </c>
      <c r="G176" s="28" t="s">
        <v>896</v>
      </c>
      <c r="H176" s="28" t="s">
        <v>897</v>
      </c>
      <c r="I176" s="46" t="s">
        <v>898</v>
      </c>
      <c r="J176" s="51" t="s">
        <v>899</v>
      </c>
      <c r="K176" s="28">
        <v>10</v>
      </c>
      <c r="L176" s="47"/>
      <c r="M176" s="48">
        <f t="shared" ref="M176:M234" si="11">(K176*(L176/100))</f>
        <v>0</v>
      </c>
      <c r="N176" s="46" t="s">
        <v>900</v>
      </c>
      <c r="O176" s="28">
        <v>1</v>
      </c>
      <c r="P176" s="28">
        <v>2</v>
      </c>
      <c r="Q176" s="49" t="str">
        <f t="shared" si="10"/>
        <v>BAJO</v>
      </c>
      <c r="R176" s="46" t="s">
        <v>901</v>
      </c>
      <c r="S176" s="46"/>
    </row>
    <row r="177" spans="1:19" s="50" customFormat="1" ht="75" x14ac:dyDescent="0.25">
      <c r="A177" s="46" t="s">
        <v>281</v>
      </c>
      <c r="B177" s="46" t="s">
        <v>19</v>
      </c>
      <c r="C177" s="46" t="s">
        <v>23</v>
      </c>
      <c r="D177" s="46" t="s">
        <v>78</v>
      </c>
      <c r="E177" s="30" t="s">
        <v>894</v>
      </c>
      <c r="F177" s="30" t="s">
        <v>902</v>
      </c>
      <c r="G177" s="28" t="s">
        <v>903</v>
      </c>
      <c r="H177" s="28" t="s">
        <v>904</v>
      </c>
      <c r="I177" s="46" t="s">
        <v>905</v>
      </c>
      <c r="J177" s="51" t="s">
        <v>899</v>
      </c>
      <c r="K177" s="28">
        <v>6</v>
      </c>
      <c r="L177" s="47"/>
      <c r="M177" s="48">
        <f t="shared" si="11"/>
        <v>0</v>
      </c>
      <c r="N177" s="46" t="s">
        <v>906</v>
      </c>
      <c r="O177" s="28">
        <v>1</v>
      </c>
      <c r="P177" s="28">
        <v>1</v>
      </c>
      <c r="Q177" s="49" t="str">
        <f t="shared" si="10"/>
        <v>BAJO</v>
      </c>
      <c r="R177" s="46" t="s">
        <v>907</v>
      </c>
      <c r="S177" s="46"/>
    </row>
    <row r="178" spans="1:19" s="50" customFormat="1" ht="135" x14ac:dyDescent="0.25">
      <c r="A178" s="46" t="s">
        <v>54</v>
      </c>
      <c r="B178" s="46" t="s">
        <v>58</v>
      </c>
      <c r="C178" s="46" t="s">
        <v>29</v>
      </c>
      <c r="D178" s="46" t="s">
        <v>96</v>
      </c>
      <c r="E178" s="30" t="s">
        <v>894</v>
      </c>
      <c r="F178" s="30" t="s">
        <v>908</v>
      </c>
      <c r="G178" s="52" t="s">
        <v>909</v>
      </c>
      <c r="H178" s="28" t="s">
        <v>910</v>
      </c>
      <c r="I178" s="109" t="s">
        <v>911</v>
      </c>
      <c r="J178" s="51" t="s">
        <v>899</v>
      </c>
      <c r="K178" s="28">
        <v>8</v>
      </c>
      <c r="L178" s="47"/>
      <c r="M178" s="48">
        <f t="shared" si="11"/>
        <v>0</v>
      </c>
      <c r="N178" s="46" t="s">
        <v>912</v>
      </c>
      <c r="O178" s="28">
        <v>3</v>
      </c>
      <c r="P178" s="28">
        <v>3</v>
      </c>
      <c r="Q178" s="49" t="str">
        <f t="shared" si="10"/>
        <v>ALTO</v>
      </c>
      <c r="R178" s="46" t="s">
        <v>913</v>
      </c>
      <c r="S178" s="46"/>
    </row>
    <row r="179" spans="1:19" s="50" customFormat="1" ht="60" x14ac:dyDescent="0.25">
      <c r="A179" s="46" t="s">
        <v>107</v>
      </c>
      <c r="B179" s="46" t="s">
        <v>20</v>
      </c>
      <c r="C179" s="46" t="s">
        <v>65</v>
      </c>
      <c r="D179" s="46" t="s">
        <v>83</v>
      </c>
      <c r="E179" s="30" t="s">
        <v>894</v>
      </c>
      <c r="F179" s="30" t="s">
        <v>914</v>
      </c>
      <c r="G179" s="28" t="s">
        <v>915</v>
      </c>
      <c r="H179" s="28" t="s">
        <v>916</v>
      </c>
      <c r="I179" s="109" t="s">
        <v>917</v>
      </c>
      <c r="J179" s="51" t="s">
        <v>918</v>
      </c>
      <c r="K179" s="28">
        <v>5</v>
      </c>
      <c r="L179" s="47"/>
      <c r="M179" s="48">
        <f t="shared" si="11"/>
        <v>0</v>
      </c>
      <c r="N179" s="46" t="s">
        <v>919</v>
      </c>
      <c r="O179" s="28">
        <v>1</v>
      </c>
      <c r="P179" s="28">
        <v>1</v>
      </c>
      <c r="Q179" s="49" t="str">
        <f t="shared" si="10"/>
        <v>BAJO</v>
      </c>
      <c r="R179" s="46" t="s">
        <v>920</v>
      </c>
      <c r="S179" s="46"/>
    </row>
    <row r="180" spans="1:19" s="50" customFormat="1" ht="75" x14ac:dyDescent="0.25">
      <c r="A180" s="46" t="s">
        <v>107</v>
      </c>
      <c r="B180" s="46" t="s">
        <v>20</v>
      </c>
      <c r="C180" s="46" t="s">
        <v>64</v>
      </c>
      <c r="D180" s="46" t="s">
        <v>81</v>
      </c>
      <c r="E180" s="30" t="s">
        <v>894</v>
      </c>
      <c r="F180" s="30" t="s">
        <v>921</v>
      </c>
      <c r="G180" s="28" t="s">
        <v>922</v>
      </c>
      <c r="H180" s="30" t="s">
        <v>923</v>
      </c>
      <c r="I180" s="29" t="s">
        <v>924</v>
      </c>
      <c r="J180" s="36" t="s">
        <v>925</v>
      </c>
      <c r="K180" s="30">
        <v>8</v>
      </c>
      <c r="L180" s="31"/>
      <c r="M180" s="25">
        <f t="shared" si="11"/>
        <v>0</v>
      </c>
      <c r="N180" s="29" t="s">
        <v>926</v>
      </c>
      <c r="O180" s="30">
        <v>2</v>
      </c>
      <c r="P180" s="30">
        <v>3</v>
      </c>
      <c r="Q180" s="32" t="str">
        <f t="shared" si="10"/>
        <v>ALTO</v>
      </c>
      <c r="R180" s="29" t="s">
        <v>927</v>
      </c>
      <c r="S180" s="29"/>
    </row>
    <row r="181" spans="1:19" s="50" customFormat="1" ht="75" x14ac:dyDescent="0.25">
      <c r="A181" s="46" t="s">
        <v>281</v>
      </c>
      <c r="B181" s="46" t="s">
        <v>19</v>
      </c>
      <c r="C181" s="46" t="s">
        <v>23</v>
      </c>
      <c r="D181" s="46" t="s">
        <v>79</v>
      </c>
      <c r="E181" s="30" t="s">
        <v>894</v>
      </c>
      <c r="F181" s="30" t="s">
        <v>928</v>
      </c>
      <c r="G181" s="52" t="s">
        <v>929</v>
      </c>
      <c r="H181" s="30" t="s">
        <v>930</v>
      </c>
      <c r="I181" s="29" t="s">
        <v>931</v>
      </c>
      <c r="J181" s="36" t="s">
        <v>932</v>
      </c>
      <c r="K181" s="30">
        <v>5</v>
      </c>
      <c r="L181" s="31"/>
      <c r="M181" s="25">
        <f t="shared" si="11"/>
        <v>0</v>
      </c>
      <c r="N181" s="29" t="s">
        <v>933</v>
      </c>
      <c r="O181" s="30">
        <v>2</v>
      </c>
      <c r="P181" s="30">
        <v>3</v>
      </c>
      <c r="Q181" s="32" t="str">
        <f t="shared" si="10"/>
        <v>ALTO</v>
      </c>
      <c r="R181" s="29" t="s">
        <v>934</v>
      </c>
      <c r="S181" s="29"/>
    </row>
    <row r="182" spans="1:19" s="50" customFormat="1" ht="75" x14ac:dyDescent="0.25">
      <c r="A182" s="46" t="s">
        <v>107</v>
      </c>
      <c r="B182" s="46" t="s">
        <v>20</v>
      </c>
      <c r="C182" s="46" t="s">
        <v>63</v>
      </c>
      <c r="D182" s="46" t="s">
        <v>33</v>
      </c>
      <c r="E182" s="30" t="s">
        <v>894</v>
      </c>
      <c r="F182" s="30" t="s">
        <v>935</v>
      </c>
      <c r="G182" s="28" t="s">
        <v>936</v>
      </c>
      <c r="H182" s="30" t="s">
        <v>937</v>
      </c>
      <c r="I182" s="29" t="s">
        <v>938</v>
      </c>
      <c r="J182" s="36" t="s">
        <v>939</v>
      </c>
      <c r="K182" s="30">
        <v>10</v>
      </c>
      <c r="L182" s="31"/>
      <c r="M182" s="25">
        <f t="shared" si="11"/>
        <v>0</v>
      </c>
      <c r="N182" s="29" t="s">
        <v>940</v>
      </c>
      <c r="O182" s="30">
        <v>3</v>
      </c>
      <c r="P182" s="30">
        <v>3</v>
      </c>
      <c r="Q182" s="32" t="str">
        <f t="shared" si="10"/>
        <v>ALTO</v>
      </c>
      <c r="R182" s="29" t="s">
        <v>941</v>
      </c>
      <c r="S182" s="29"/>
    </row>
    <row r="183" spans="1:19" s="50" customFormat="1" ht="75" x14ac:dyDescent="0.25">
      <c r="A183" s="46" t="s">
        <v>281</v>
      </c>
      <c r="B183" s="46" t="s">
        <v>19</v>
      </c>
      <c r="C183" s="46" t="s">
        <v>23</v>
      </c>
      <c r="D183" s="46" t="s">
        <v>78</v>
      </c>
      <c r="E183" s="30" t="s">
        <v>894</v>
      </c>
      <c r="F183" s="30" t="s">
        <v>942</v>
      </c>
      <c r="G183" s="28" t="s">
        <v>943</v>
      </c>
      <c r="H183" s="71" t="s">
        <v>944</v>
      </c>
      <c r="I183" s="29" t="s">
        <v>945</v>
      </c>
      <c r="J183" s="36" t="s">
        <v>946</v>
      </c>
      <c r="K183" s="30">
        <v>5</v>
      </c>
      <c r="L183" s="31"/>
      <c r="M183" s="25">
        <f t="shared" si="11"/>
        <v>0</v>
      </c>
      <c r="N183" s="29" t="s">
        <v>947</v>
      </c>
      <c r="O183" s="30">
        <v>2</v>
      </c>
      <c r="P183" s="30">
        <v>2</v>
      </c>
      <c r="Q183" s="32" t="str">
        <f t="shared" si="10"/>
        <v>MEDIO</v>
      </c>
      <c r="R183" s="29" t="s">
        <v>948</v>
      </c>
      <c r="S183" s="29"/>
    </row>
    <row r="184" spans="1:19" s="50" customFormat="1" ht="135" x14ac:dyDescent="0.25">
      <c r="A184" s="46" t="s">
        <v>54</v>
      </c>
      <c r="B184" s="46" t="s">
        <v>58</v>
      </c>
      <c r="C184" s="46" t="s">
        <v>69</v>
      </c>
      <c r="D184" s="46" t="s">
        <v>94</v>
      </c>
      <c r="E184" s="30" t="s">
        <v>894</v>
      </c>
      <c r="F184" s="30" t="s">
        <v>949</v>
      </c>
      <c r="G184" s="28" t="s">
        <v>950</v>
      </c>
      <c r="H184" s="30" t="s">
        <v>951</v>
      </c>
      <c r="I184" s="29" t="s">
        <v>952</v>
      </c>
      <c r="J184" s="36" t="s">
        <v>953</v>
      </c>
      <c r="K184" s="30">
        <v>5</v>
      </c>
      <c r="L184" s="31"/>
      <c r="M184" s="25">
        <f t="shared" si="11"/>
        <v>0</v>
      </c>
      <c r="N184" s="66" t="s">
        <v>954</v>
      </c>
      <c r="O184" s="30">
        <v>2</v>
      </c>
      <c r="P184" s="30">
        <v>2</v>
      </c>
      <c r="Q184" s="32" t="str">
        <f t="shared" si="10"/>
        <v>MEDIO</v>
      </c>
      <c r="R184" s="29" t="s">
        <v>955</v>
      </c>
      <c r="S184" s="29"/>
    </row>
    <row r="185" spans="1:19" s="50" customFormat="1" ht="45" x14ac:dyDescent="0.25">
      <c r="A185" s="46" t="s">
        <v>109</v>
      </c>
      <c r="B185" s="46" t="s">
        <v>60</v>
      </c>
      <c r="C185" s="46" t="s">
        <v>73</v>
      </c>
      <c r="D185" s="46" t="s">
        <v>101</v>
      </c>
      <c r="E185" s="30" t="s">
        <v>894</v>
      </c>
      <c r="F185" s="30" t="s">
        <v>956</v>
      </c>
      <c r="G185" s="28" t="s">
        <v>957</v>
      </c>
      <c r="H185" s="30" t="s">
        <v>958</v>
      </c>
      <c r="I185" s="29" t="s">
        <v>959</v>
      </c>
      <c r="J185" s="36" t="s">
        <v>960</v>
      </c>
      <c r="K185" s="30">
        <v>6</v>
      </c>
      <c r="L185" s="31"/>
      <c r="M185" s="25">
        <f t="shared" si="11"/>
        <v>0</v>
      </c>
      <c r="N185" s="29" t="s">
        <v>961</v>
      </c>
      <c r="O185" s="30">
        <v>2</v>
      </c>
      <c r="P185" s="30">
        <v>2</v>
      </c>
      <c r="Q185" s="32" t="str">
        <f t="shared" si="10"/>
        <v>MEDIO</v>
      </c>
      <c r="R185" s="29" t="s">
        <v>962</v>
      </c>
      <c r="S185" s="29"/>
    </row>
    <row r="186" spans="1:19" s="50" customFormat="1" ht="45" x14ac:dyDescent="0.25">
      <c r="A186" s="46" t="s">
        <v>109</v>
      </c>
      <c r="B186" s="46" t="s">
        <v>60</v>
      </c>
      <c r="C186" s="46" t="s">
        <v>74</v>
      </c>
      <c r="D186" s="46" t="s">
        <v>102</v>
      </c>
      <c r="E186" s="30" t="s">
        <v>894</v>
      </c>
      <c r="F186" s="30" t="s">
        <v>963</v>
      </c>
      <c r="G186" s="28" t="s">
        <v>964</v>
      </c>
      <c r="H186" s="30" t="s">
        <v>965</v>
      </c>
      <c r="I186" s="29" t="s">
        <v>966</v>
      </c>
      <c r="J186" s="36" t="s">
        <v>960</v>
      </c>
      <c r="K186" s="30">
        <v>6</v>
      </c>
      <c r="L186" s="31"/>
      <c r="M186" s="25">
        <f t="shared" si="11"/>
        <v>0</v>
      </c>
      <c r="N186" s="29" t="s">
        <v>967</v>
      </c>
      <c r="O186" s="30">
        <v>1</v>
      </c>
      <c r="P186" s="30">
        <v>1</v>
      </c>
      <c r="Q186" s="32" t="str">
        <f t="shared" si="10"/>
        <v>BAJO</v>
      </c>
      <c r="R186" s="29" t="s">
        <v>968</v>
      </c>
      <c r="S186" s="29"/>
    </row>
    <row r="187" spans="1:19" s="50" customFormat="1" ht="45" x14ac:dyDescent="0.25">
      <c r="A187" s="46" t="s">
        <v>109</v>
      </c>
      <c r="B187" s="46" t="s">
        <v>59</v>
      </c>
      <c r="C187" s="46" t="s">
        <v>72</v>
      </c>
      <c r="D187" s="46" t="s">
        <v>100</v>
      </c>
      <c r="E187" s="30" t="s">
        <v>894</v>
      </c>
      <c r="F187" s="30" t="s">
        <v>969</v>
      </c>
      <c r="G187" s="28" t="s">
        <v>970</v>
      </c>
      <c r="H187" s="30" t="s">
        <v>971</v>
      </c>
      <c r="I187" s="66" t="s">
        <v>972</v>
      </c>
      <c r="J187" s="36">
        <v>44075</v>
      </c>
      <c r="K187" s="30">
        <v>10</v>
      </c>
      <c r="L187" s="31"/>
      <c r="M187" s="25">
        <f t="shared" si="11"/>
        <v>0</v>
      </c>
      <c r="N187" s="29" t="s">
        <v>973</v>
      </c>
      <c r="O187" s="30">
        <v>2</v>
      </c>
      <c r="P187" s="30">
        <v>2</v>
      </c>
      <c r="Q187" s="32" t="str">
        <f t="shared" si="10"/>
        <v>MEDIO</v>
      </c>
      <c r="R187" s="29" t="s">
        <v>974</v>
      </c>
      <c r="S187" s="29"/>
    </row>
    <row r="188" spans="1:19" s="50" customFormat="1" ht="105" x14ac:dyDescent="0.25">
      <c r="A188" s="46" t="s">
        <v>975</v>
      </c>
      <c r="B188" s="46" t="s">
        <v>61</v>
      </c>
      <c r="C188" s="46" t="s">
        <v>76</v>
      </c>
      <c r="D188" s="46" t="s">
        <v>104</v>
      </c>
      <c r="E188" s="30" t="s">
        <v>894</v>
      </c>
      <c r="F188" s="30" t="s">
        <v>976</v>
      </c>
      <c r="G188" s="52" t="s">
        <v>977</v>
      </c>
      <c r="H188" s="30" t="s">
        <v>978</v>
      </c>
      <c r="I188" s="29" t="s">
        <v>979</v>
      </c>
      <c r="J188" s="36" t="s">
        <v>980</v>
      </c>
      <c r="K188" s="30">
        <v>6</v>
      </c>
      <c r="L188" s="31"/>
      <c r="M188" s="25">
        <f t="shared" si="11"/>
        <v>0</v>
      </c>
      <c r="N188" s="29" t="s">
        <v>981</v>
      </c>
      <c r="O188" s="30">
        <v>2</v>
      </c>
      <c r="P188" s="30">
        <v>2</v>
      </c>
      <c r="Q188" s="32" t="str">
        <f t="shared" si="10"/>
        <v>MEDIO</v>
      </c>
      <c r="R188" s="29" t="s">
        <v>982</v>
      </c>
      <c r="S188" s="29"/>
    </row>
    <row r="189" spans="1:19" s="50" customFormat="1" ht="75" x14ac:dyDescent="0.25">
      <c r="A189" s="46" t="s">
        <v>109</v>
      </c>
      <c r="B189" s="46" t="s">
        <v>59</v>
      </c>
      <c r="C189" s="46" t="s">
        <v>71</v>
      </c>
      <c r="D189" s="46" t="s">
        <v>99</v>
      </c>
      <c r="E189" s="30" t="s">
        <v>894</v>
      </c>
      <c r="F189" s="110" t="s">
        <v>219</v>
      </c>
      <c r="G189" s="52" t="s">
        <v>983</v>
      </c>
      <c r="H189" s="30" t="s">
        <v>984</v>
      </c>
      <c r="I189" s="30" t="s">
        <v>985</v>
      </c>
      <c r="J189" s="36">
        <v>44166</v>
      </c>
      <c r="K189" s="30">
        <v>10</v>
      </c>
      <c r="L189" s="31"/>
      <c r="M189" s="25">
        <f t="shared" si="11"/>
        <v>0</v>
      </c>
      <c r="N189" s="29" t="s">
        <v>383</v>
      </c>
      <c r="O189" s="30">
        <v>2</v>
      </c>
      <c r="P189" s="30">
        <v>2</v>
      </c>
      <c r="Q189" s="32" t="str">
        <f t="shared" si="10"/>
        <v>MEDIO</v>
      </c>
      <c r="R189" s="29" t="s">
        <v>986</v>
      </c>
      <c r="S189" s="29"/>
    </row>
    <row r="190" spans="1:19" s="33" customFormat="1" ht="105" x14ac:dyDescent="0.25">
      <c r="A190" s="75" t="s">
        <v>975</v>
      </c>
      <c r="B190" s="75" t="s">
        <v>61</v>
      </c>
      <c r="C190" s="75" t="s">
        <v>76</v>
      </c>
      <c r="D190" s="75" t="s">
        <v>104</v>
      </c>
      <c r="E190" s="75" t="s">
        <v>987</v>
      </c>
      <c r="F190" s="75" t="s">
        <v>988</v>
      </c>
      <c r="G190" s="35" t="s">
        <v>989</v>
      </c>
      <c r="H190" s="75" t="s">
        <v>990</v>
      </c>
      <c r="I190" s="75" t="s">
        <v>991</v>
      </c>
      <c r="J190" s="75" t="s">
        <v>992</v>
      </c>
      <c r="K190" s="30">
        <v>5</v>
      </c>
      <c r="L190" s="31"/>
      <c r="M190" s="25">
        <f t="shared" si="11"/>
        <v>0</v>
      </c>
      <c r="N190" s="30" t="s">
        <v>993</v>
      </c>
      <c r="O190" s="30">
        <v>1</v>
      </c>
      <c r="P190" s="30">
        <v>1</v>
      </c>
      <c r="Q190" s="32" t="str">
        <f t="shared" si="10"/>
        <v>BAJO</v>
      </c>
      <c r="R190" s="30" t="s">
        <v>994</v>
      </c>
      <c r="S190" s="35" t="s">
        <v>995</v>
      </c>
    </row>
    <row r="191" spans="1:19" s="33" customFormat="1" ht="60" x14ac:dyDescent="0.25">
      <c r="A191" s="75" t="s">
        <v>107</v>
      </c>
      <c r="B191" s="75" t="s">
        <v>20</v>
      </c>
      <c r="C191" s="75" t="s">
        <v>65</v>
      </c>
      <c r="D191" s="75" t="s">
        <v>83</v>
      </c>
      <c r="E191" s="75" t="s">
        <v>987</v>
      </c>
      <c r="F191" s="75" t="s">
        <v>996</v>
      </c>
      <c r="G191" s="75" t="s">
        <v>997</v>
      </c>
      <c r="H191" s="75" t="s">
        <v>998</v>
      </c>
      <c r="I191" s="75" t="s">
        <v>999</v>
      </c>
      <c r="J191" s="75" t="s">
        <v>1000</v>
      </c>
      <c r="K191" s="30">
        <v>5</v>
      </c>
      <c r="L191" s="31"/>
      <c r="M191" s="25">
        <f t="shared" si="11"/>
        <v>0</v>
      </c>
      <c r="N191" s="30" t="s">
        <v>1001</v>
      </c>
      <c r="O191" s="30">
        <v>2</v>
      </c>
      <c r="P191" s="30">
        <v>2</v>
      </c>
      <c r="Q191" s="32" t="str">
        <f t="shared" si="10"/>
        <v>MEDIO</v>
      </c>
      <c r="R191" s="30" t="s">
        <v>1002</v>
      </c>
      <c r="S191" s="35" t="s">
        <v>1003</v>
      </c>
    </row>
    <row r="192" spans="1:19" s="33" customFormat="1" ht="75" x14ac:dyDescent="0.25">
      <c r="A192" s="75" t="s">
        <v>975</v>
      </c>
      <c r="B192" s="75" t="s">
        <v>62</v>
      </c>
      <c r="C192" s="75" t="s">
        <v>77</v>
      </c>
      <c r="D192" s="75" t="s">
        <v>105</v>
      </c>
      <c r="E192" s="75" t="s">
        <v>987</v>
      </c>
      <c r="F192" s="75" t="s">
        <v>1004</v>
      </c>
      <c r="G192" s="75" t="s">
        <v>1005</v>
      </c>
      <c r="H192" s="75" t="s">
        <v>1006</v>
      </c>
      <c r="I192" s="75" t="s">
        <v>1007</v>
      </c>
      <c r="J192" s="75" t="s">
        <v>1008</v>
      </c>
      <c r="K192" s="30">
        <v>10</v>
      </c>
      <c r="L192" s="31"/>
      <c r="M192" s="25">
        <f t="shared" si="11"/>
        <v>0</v>
      </c>
      <c r="N192" s="30" t="s">
        <v>1009</v>
      </c>
      <c r="O192" s="30">
        <v>2</v>
      </c>
      <c r="P192" s="30">
        <v>3</v>
      </c>
      <c r="Q192" s="32" t="str">
        <f t="shared" si="10"/>
        <v>ALTO</v>
      </c>
      <c r="R192" s="30" t="s">
        <v>1010</v>
      </c>
      <c r="S192" s="29"/>
    </row>
    <row r="193" spans="1:19" s="33" customFormat="1" ht="105" x14ac:dyDescent="0.25">
      <c r="A193" s="75" t="s">
        <v>975</v>
      </c>
      <c r="B193" s="75" t="s">
        <v>61</v>
      </c>
      <c r="C193" s="75" t="s">
        <v>76</v>
      </c>
      <c r="D193" s="75" t="s">
        <v>104</v>
      </c>
      <c r="E193" s="75" t="s">
        <v>987</v>
      </c>
      <c r="F193" s="75" t="s">
        <v>1011</v>
      </c>
      <c r="G193" s="75" t="s">
        <v>1012</v>
      </c>
      <c r="H193" s="75" t="s">
        <v>1013</v>
      </c>
      <c r="I193" s="75" t="s">
        <v>1014</v>
      </c>
      <c r="J193" s="75" t="s">
        <v>1015</v>
      </c>
      <c r="K193" s="30">
        <v>10</v>
      </c>
      <c r="L193" s="31"/>
      <c r="M193" s="25">
        <f t="shared" si="11"/>
        <v>0</v>
      </c>
      <c r="N193" s="30" t="s">
        <v>1016</v>
      </c>
      <c r="O193" s="30">
        <v>2</v>
      </c>
      <c r="P193" s="30">
        <v>2</v>
      </c>
      <c r="Q193" s="32" t="str">
        <f t="shared" si="10"/>
        <v>MEDIO</v>
      </c>
      <c r="R193" s="30" t="s">
        <v>1017</v>
      </c>
      <c r="S193" s="29"/>
    </row>
    <row r="194" spans="1:19" s="33" customFormat="1" ht="135" x14ac:dyDescent="0.25">
      <c r="A194" s="75" t="s">
        <v>107</v>
      </c>
      <c r="B194" s="75" t="s">
        <v>57</v>
      </c>
      <c r="C194" s="75" t="s">
        <v>27</v>
      </c>
      <c r="D194" s="75" t="s">
        <v>38</v>
      </c>
      <c r="E194" s="75" t="s">
        <v>987</v>
      </c>
      <c r="F194" s="75" t="s">
        <v>1018</v>
      </c>
      <c r="G194" s="75" t="s">
        <v>1019</v>
      </c>
      <c r="H194" s="75" t="s">
        <v>1006</v>
      </c>
      <c r="I194" s="75" t="s">
        <v>1020</v>
      </c>
      <c r="J194" s="75" t="s">
        <v>1021</v>
      </c>
      <c r="K194" s="30">
        <v>5</v>
      </c>
      <c r="L194" s="31"/>
      <c r="M194" s="25">
        <f t="shared" si="11"/>
        <v>0</v>
      </c>
      <c r="N194" s="30" t="s">
        <v>1016</v>
      </c>
      <c r="O194" s="30">
        <v>2</v>
      </c>
      <c r="P194" s="30">
        <v>2</v>
      </c>
      <c r="Q194" s="32" t="str">
        <f t="shared" si="10"/>
        <v>MEDIO</v>
      </c>
      <c r="R194" s="30" t="s">
        <v>1022</v>
      </c>
      <c r="S194" s="29"/>
    </row>
    <row r="195" spans="1:19" s="33" customFormat="1" ht="105" x14ac:dyDescent="0.25">
      <c r="A195" s="75" t="s">
        <v>107</v>
      </c>
      <c r="B195" s="30" t="s">
        <v>57</v>
      </c>
      <c r="C195" s="30" t="s">
        <v>28</v>
      </c>
      <c r="D195" s="75" t="s">
        <v>38</v>
      </c>
      <c r="E195" s="75" t="s">
        <v>987</v>
      </c>
      <c r="F195" s="75" t="s">
        <v>1023</v>
      </c>
      <c r="G195" s="75" t="s">
        <v>1024</v>
      </c>
      <c r="H195" s="75" t="s">
        <v>1025</v>
      </c>
      <c r="I195" s="75" t="s">
        <v>1026</v>
      </c>
      <c r="J195" s="75" t="s">
        <v>1027</v>
      </c>
      <c r="K195" s="30">
        <v>10</v>
      </c>
      <c r="L195" s="31"/>
      <c r="M195" s="25">
        <f t="shared" si="11"/>
        <v>0</v>
      </c>
      <c r="N195" s="30" t="s">
        <v>1028</v>
      </c>
      <c r="O195" s="30">
        <v>1</v>
      </c>
      <c r="P195" s="30">
        <v>2</v>
      </c>
      <c r="Q195" s="32" t="str">
        <f t="shared" si="10"/>
        <v>BAJO</v>
      </c>
      <c r="R195" s="30" t="s">
        <v>1029</v>
      </c>
      <c r="S195" s="29"/>
    </row>
    <row r="196" spans="1:19" s="33" customFormat="1" ht="105" x14ac:dyDescent="0.25">
      <c r="A196" s="75" t="s">
        <v>107</v>
      </c>
      <c r="B196" s="75" t="s">
        <v>57</v>
      </c>
      <c r="C196" s="75" t="s">
        <v>28</v>
      </c>
      <c r="D196" s="75" t="s">
        <v>38</v>
      </c>
      <c r="E196" s="75" t="s">
        <v>987</v>
      </c>
      <c r="F196" s="75" t="s">
        <v>1030</v>
      </c>
      <c r="G196" s="75" t="s">
        <v>1031</v>
      </c>
      <c r="H196" s="75" t="s">
        <v>1032</v>
      </c>
      <c r="I196" s="75" t="s">
        <v>1033</v>
      </c>
      <c r="J196" s="75" t="s">
        <v>1034</v>
      </c>
      <c r="K196" s="30">
        <v>10</v>
      </c>
      <c r="L196" s="31"/>
      <c r="M196" s="25">
        <f t="shared" si="11"/>
        <v>0</v>
      </c>
      <c r="N196" s="30" t="s">
        <v>1016</v>
      </c>
      <c r="O196" s="30">
        <v>1</v>
      </c>
      <c r="P196" s="30">
        <v>1</v>
      </c>
      <c r="Q196" s="32" t="str">
        <f t="shared" si="10"/>
        <v>BAJO</v>
      </c>
      <c r="R196" s="30" t="s">
        <v>1035</v>
      </c>
      <c r="S196" s="29"/>
    </row>
    <row r="197" spans="1:19" s="33" customFormat="1" ht="105" x14ac:dyDescent="0.25">
      <c r="A197" s="75" t="s">
        <v>107</v>
      </c>
      <c r="B197" s="75" t="s">
        <v>57</v>
      </c>
      <c r="C197" s="75" t="s">
        <v>28</v>
      </c>
      <c r="D197" s="75" t="s">
        <v>38</v>
      </c>
      <c r="E197" s="75" t="s">
        <v>987</v>
      </c>
      <c r="F197" s="75" t="s">
        <v>1030</v>
      </c>
      <c r="G197" s="75" t="s">
        <v>1036</v>
      </c>
      <c r="H197" s="75" t="s">
        <v>1032</v>
      </c>
      <c r="I197" s="75" t="s">
        <v>1033</v>
      </c>
      <c r="J197" s="75" t="s">
        <v>1037</v>
      </c>
      <c r="K197" s="30">
        <v>10</v>
      </c>
      <c r="L197" s="31"/>
      <c r="M197" s="25">
        <f t="shared" si="11"/>
        <v>0</v>
      </c>
      <c r="N197" s="30" t="s">
        <v>1038</v>
      </c>
      <c r="O197" s="30">
        <v>1</v>
      </c>
      <c r="P197" s="30">
        <v>1</v>
      </c>
      <c r="Q197" s="32" t="str">
        <f t="shared" si="10"/>
        <v>BAJO</v>
      </c>
      <c r="R197" s="30" t="s">
        <v>1035</v>
      </c>
      <c r="S197" s="29"/>
    </row>
    <row r="198" spans="1:19" s="33" customFormat="1" ht="105" x14ac:dyDescent="0.25">
      <c r="A198" s="75" t="s">
        <v>107</v>
      </c>
      <c r="B198" s="75" t="s">
        <v>57</v>
      </c>
      <c r="C198" s="75" t="s">
        <v>28</v>
      </c>
      <c r="D198" s="75" t="s">
        <v>38</v>
      </c>
      <c r="E198" s="75" t="s">
        <v>987</v>
      </c>
      <c r="F198" s="75" t="s">
        <v>1030</v>
      </c>
      <c r="G198" s="75" t="s">
        <v>1039</v>
      </c>
      <c r="H198" s="75" t="s">
        <v>1040</v>
      </c>
      <c r="I198" s="75" t="s">
        <v>1033</v>
      </c>
      <c r="J198" s="75" t="s">
        <v>1041</v>
      </c>
      <c r="K198" s="30">
        <v>5</v>
      </c>
      <c r="L198" s="31"/>
      <c r="M198" s="25">
        <f t="shared" si="11"/>
        <v>0</v>
      </c>
      <c r="N198" s="30" t="s">
        <v>1016</v>
      </c>
      <c r="O198" s="30">
        <v>1</v>
      </c>
      <c r="P198" s="30">
        <v>1</v>
      </c>
      <c r="Q198" s="32" t="str">
        <f t="shared" si="10"/>
        <v>BAJO</v>
      </c>
      <c r="R198" s="30" t="s">
        <v>1035</v>
      </c>
      <c r="S198" s="29"/>
    </row>
    <row r="199" spans="1:19" s="33" customFormat="1" ht="105" x14ac:dyDescent="0.25">
      <c r="A199" s="75" t="s">
        <v>975</v>
      </c>
      <c r="B199" s="75" t="s">
        <v>61</v>
      </c>
      <c r="C199" s="75" t="s">
        <v>76</v>
      </c>
      <c r="D199" s="75" t="s">
        <v>104</v>
      </c>
      <c r="E199" s="75" t="s">
        <v>987</v>
      </c>
      <c r="F199" s="75" t="s">
        <v>1042</v>
      </c>
      <c r="G199" s="75" t="s">
        <v>1043</v>
      </c>
      <c r="H199" s="75" t="s">
        <v>1044</v>
      </c>
      <c r="I199" s="75" t="s">
        <v>1045</v>
      </c>
      <c r="J199" s="75" t="s">
        <v>992</v>
      </c>
      <c r="K199" s="30">
        <v>10</v>
      </c>
      <c r="L199" s="31"/>
      <c r="M199" s="25">
        <f t="shared" si="11"/>
        <v>0</v>
      </c>
      <c r="N199" s="30" t="s">
        <v>1046</v>
      </c>
      <c r="O199" s="30">
        <v>2</v>
      </c>
      <c r="P199" s="30">
        <v>3</v>
      </c>
      <c r="Q199" s="32" t="str">
        <f t="shared" si="10"/>
        <v>ALTO</v>
      </c>
      <c r="R199" s="30" t="s">
        <v>1029</v>
      </c>
      <c r="S199" s="35" t="s">
        <v>1047</v>
      </c>
    </row>
    <row r="200" spans="1:19" s="33" customFormat="1" ht="105" x14ac:dyDescent="0.25">
      <c r="A200" s="75" t="s">
        <v>107</v>
      </c>
      <c r="B200" s="75" t="s">
        <v>57</v>
      </c>
      <c r="C200" s="75" t="s">
        <v>27</v>
      </c>
      <c r="D200" s="75" t="s">
        <v>1048</v>
      </c>
      <c r="E200" s="75" t="s">
        <v>987</v>
      </c>
      <c r="F200" s="75" t="s">
        <v>1049</v>
      </c>
      <c r="G200" s="75" t="s">
        <v>1050</v>
      </c>
      <c r="H200" s="75" t="s">
        <v>1051</v>
      </c>
      <c r="I200" s="75" t="s">
        <v>1052</v>
      </c>
      <c r="J200" s="75" t="s">
        <v>1041</v>
      </c>
      <c r="K200" s="30">
        <v>5</v>
      </c>
      <c r="L200" s="31"/>
      <c r="M200" s="25">
        <f t="shared" si="11"/>
        <v>0</v>
      </c>
      <c r="N200" s="30" t="s">
        <v>1053</v>
      </c>
      <c r="O200" s="30">
        <v>2</v>
      </c>
      <c r="P200" s="30">
        <v>2</v>
      </c>
      <c r="Q200" s="32" t="str">
        <f t="shared" si="10"/>
        <v>MEDIO</v>
      </c>
      <c r="R200" s="30" t="s">
        <v>1054</v>
      </c>
      <c r="S200" s="29"/>
    </row>
    <row r="201" spans="1:19" s="33" customFormat="1" ht="135" x14ac:dyDescent="0.25">
      <c r="A201" s="75" t="s">
        <v>54</v>
      </c>
      <c r="B201" s="30" t="s">
        <v>58</v>
      </c>
      <c r="C201" s="75" t="s">
        <v>30</v>
      </c>
      <c r="D201" s="75" t="s">
        <v>39</v>
      </c>
      <c r="E201" s="75" t="s">
        <v>987</v>
      </c>
      <c r="F201" s="75" t="s">
        <v>1055</v>
      </c>
      <c r="G201" s="75" t="s">
        <v>1056</v>
      </c>
      <c r="H201" s="75" t="s">
        <v>1057</v>
      </c>
      <c r="I201" s="75" t="s">
        <v>1058</v>
      </c>
      <c r="J201" s="75" t="s">
        <v>953</v>
      </c>
      <c r="K201" s="30">
        <v>5</v>
      </c>
      <c r="L201" s="31"/>
      <c r="M201" s="25">
        <f t="shared" si="11"/>
        <v>0</v>
      </c>
      <c r="N201" s="30" t="s">
        <v>1059</v>
      </c>
      <c r="O201" s="30">
        <v>2</v>
      </c>
      <c r="P201" s="30">
        <v>1</v>
      </c>
      <c r="Q201" s="32" t="str">
        <f t="shared" si="10"/>
        <v>BAJO</v>
      </c>
      <c r="R201" s="30" t="s">
        <v>1060</v>
      </c>
      <c r="S201" s="29"/>
    </row>
    <row r="202" spans="1:19" s="33" customFormat="1" ht="135" x14ac:dyDescent="0.25">
      <c r="A202" s="75" t="s">
        <v>54</v>
      </c>
      <c r="B202" s="30" t="s">
        <v>58</v>
      </c>
      <c r="C202" s="30" t="s">
        <v>29</v>
      </c>
      <c r="D202" s="30" t="s">
        <v>96</v>
      </c>
      <c r="E202" s="75" t="s">
        <v>987</v>
      </c>
      <c r="F202" s="75" t="s">
        <v>1061</v>
      </c>
      <c r="G202" s="75" t="s">
        <v>1062</v>
      </c>
      <c r="H202" s="75" t="s">
        <v>1063</v>
      </c>
      <c r="I202" s="75" t="s">
        <v>1064</v>
      </c>
      <c r="J202" s="75"/>
      <c r="K202" s="30">
        <v>5</v>
      </c>
      <c r="L202" s="31"/>
      <c r="M202" s="25">
        <f t="shared" si="11"/>
        <v>0</v>
      </c>
      <c r="N202" s="30" t="s">
        <v>1065</v>
      </c>
      <c r="O202" s="30">
        <v>2</v>
      </c>
      <c r="P202" s="30">
        <v>2</v>
      </c>
      <c r="Q202" s="32" t="str">
        <f t="shared" si="10"/>
        <v>MEDIO</v>
      </c>
      <c r="R202" s="30" t="s">
        <v>1060</v>
      </c>
      <c r="S202" s="29"/>
    </row>
    <row r="203" spans="1:19" s="59" customFormat="1" ht="45" x14ac:dyDescent="0.25">
      <c r="A203" s="55" t="s">
        <v>107</v>
      </c>
      <c r="B203" s="55" t="s">
        <v>21</v>
      </c>
      <c r="C203" s="55" t="s">
        <v>1412</v>
      </c>
      <c r="D203" s="55" t="s">
        <v>85</v>
      </c>
      <c r="E203" s="37" t="s">
        <v>1066</v>
      </c>
      <c r="F203" s="37" t="s">
        <v>1067</v>
      </c>
      <c r="G203" s="37" t="s">
        <v>1068</v>
      </c>
      <c r="H203" s="37" t="s">
        <v>1119</v>
      </c>
      <c r="I203" s="37" t="s">
        <v>1069</v>
      </c>
      <c r="J203" s="37" t="s">
        <v>1070</v>
      </c>
      <c r="K203" s="37">
        <v>40</v>
      </c>
      <c r="L203" s="31"/>
      <c r="M203" s="57">
        <f t="shared" si="11"/>
        <v>0</v>
      </c>
      <c r="N203" s="37" t="s">
        <v>1071</v>
      </c>
      <c r="O203" s="37">
        <v>1</v>
      </c>
      <c r="P203" s="37">
        <v>2</v>
      </c>
      <c r="Q203" s="58" t="str">
        <f t="shared" si="10"/>
        <v>BAJO</v>
      </c>
      <c r="R203" s="55" t="s">
        <v>1072</v>
      </c>
      <c r="S203" s="55" t="s">
        <v>1073</v>
      </c>
    </row>
    <row r="204" spans="1:19" s="59" customFormat="1" ht="93" customHeight="1" x14ac:dyDescent="0.25">
      <c r="A204" s="97" t="s">
        <v>107</v>
      </c>
      <c r="B204" s="55" t="s">
        <v>21</v>
      </c>
      <c r="C204" s="97" t="s">
        <v>1412</v>
      </c>
      <c r="D204" s="55" t="s">
        <v>85</v>
      </c>
      <c r="E204" s="37" t="s">
        <v>1066</v>
      </c>
      <c r="F204" s="37" t="s">
        <v>1074</v>
      </c>
      <c r="G204" s="37" t="s">
        <v>1075</v>
      </c>
      <c r="H204" s="81" t="s">
        <v>1120</v>
      </c>
      <c r="I204" s="81" t="s">
        <v>1076</v>
      </c>
      <c r="J204" s="37" t="s">
        <v>194</v>
      </c>
      <c r="K204" s="37">
        <v>20</v>
      </c>
      <c r="L204" s="31"/>
      <c r="M204" s="57">
        <f t="shared" si="11"/>
        <v>0</v>
      </c>
      <c r="N204" s="37" t="s">
        <v>1077</v>
      </c>
      <c r="O204" s="37">
        <v>1</v>
      </c>
      <c r="P204" s="37">
        <v>1</v>
      </c>
      <c r="Q204" s="58" t="str">
        <f t="shared" si="10"/>
        <v>BAJO</v>
      </c>
      <c r="R204" s="55" t="s">
        <v>1078</v>
      </c>
      <c r="S204" s="55" t="s">
        <v>1079</v>
      </c>
    </row>
    <row r="205" spans="1:19" s="59" customFormat="1" ht="115.5" customHeight="1" x14ac:dyDescent="0.25">
      <c r="A205" s="97" t="s">
        <v>107</v>
      </c>
      <c r="B205" s="55" t="s">
        <v>21</v>
      </c>
      <c r="C205" s="97" t="s">
        <v>1412</v>
      </c>
      <c r="D205" s="55" t="s">
        <v>87</v>
      </c>
      <c r="E205" s="37" t="s">
        <v>1066</v>
      </c>
      <c r="F205" s="37" t="s">
        <v>1080</v>
      </c>
      <c r="G205" s="37" t="s">
        <v>1075</v>
      </c>
      <c r="H205" s="81" t="s">
        <v>1081</v>
      </c>
      <c r="I205" s="81" t="s">
        <v>1076</v>
      </c>
      <c r="J205" s="37" t="s">
        <v>194</v>
      </c>
      <c r="K205" s="37">
        <v>10</v>
      </c>
      <c r="L205" s="31"/>
      <c r="M205" s="57">
        <f t="shared" si="11"/>
        <v>0</v>
      </c>
      <c r="N205" s="37" t="s">
        <v>1082</v>
      </c>
      <c r="O205" s="37">
        <v>2</v>
      </c>
      <c r="P205" s="37">
        <v>2</v>
      </c>
      <c r="Q205" s="58" t="str">
        <f t="shared" si="10"/>
        <v>MEDIO</v>
      </c>
      <c r="R205" s="55" t="s">
        <v>1083</v>
      </c>
      <c r="S205" s="55" t="s">
        <v>1084</v>
      </c>
    </row>
    <row r="206" spans="1:19" s="59" customFormat="1" ht="84.75" customHeight="1" x14ac:dyDescent="0.25">
      <c r="A206" s="97" t="s">
        <v>107</v>
      </c>
      <c r="B206" s="55" t="s">
        <v>21</v>
      </c>
      <c r="C206" s="55" t="s">
        <v>1412</v>
      </c>
      <c r="D206" s="55" t="s">
        <v>85</v>
      </c>
      <c r="E206" s="37" t="s">
        <v>1066</v>
      </c>
      <c r="F206" s="37" t="s">
        <v>1085</v>
      </c>
      <c r="G206" s="37" t="s">
        <v>1086</v>
      </c>
      <c r="H206" s="37" t="s">
        <v>1087</v>
      </c>
      <c r="I206" s="37" t="s">
        <v>1088</v>
      </c>
      <c r="J206" s="37" t="s">
        <v>1089</v>
      </c>
      <c r="K206" s="37">
        <v>10</v>
      </c>
      <c r="L206" s="31"/>
      <c r="M206" s="57">
        <f t="shared" si="11"/>
        <v>0</v>
      </c>
      <c r="N206" s="37" t="s">
        <v>1077</v>
      </c>
      <c r="O206" s="37">
        <v>1</v>
      </c>
      <c r="P206" s="37">
        <v>1</v>
      </c>
      <c r="Q206" s="58" t="str">
        <f t="shared" si="10"/>
        <v>BAJO</v>
      </c>
      <c r="R206" s="60" t="s">
        <v>1090</v>
      </c>
      <c r="S206" s="55" t="s">
        <v>1091</v>
      </c>
    </row>
    <row r="207" spans="1:19" s="59" customFormat="1" ht="62.25" customHeight="1" x14ac:dyDescent="0.25">
      <c r="A207" s="97" t="s">
        <v>107</v>
      </c>
      <c r="B207" s="55" t="s">
        <v>21</v>
      </c>
      <c r="C207" s="55" t="s">
        <v>1412</v>
      </c>
      <c r="D207" s="55" t="s">
        <v>85</v>
      </c>
      <c r="E207" s="37" t="s">
        <v>1066</v>
      </c>
      <c r="F207" s="37" t="s">
        <v>1092</v>
      </c>
      <c r="G207" s="37" t="s">
        <v>1093</v>
      </c>
      <c r="H207" s="37" t="s">
        <v>1094</v>
      </c>
      <c r="I207" s="37" t="s">
        <v>1095</v>
      </c>
      <c r="J207" s="56" t="s">
        <v>1089</v>
      </c>
      <c r="K207" s="37">
        <v>5</v>
      </c>
      <c r="L207" s="31"/>
      <c r="M207" s="57">
        <f t="shared" si="11"/>
        <v>0</v>
      </c>
      <c r="N207" s="37" t="s">
        <v>1096</v>
      </c>
      <c r="O207" s="37">
        <v>1</v>
      </c>
      <c r="P207" s="37">
        <v>1</v>
      </c>
      <c r="Q207" s="58" t="str">
        <f t="shared" si="10"/>
        <v>BAJO</v>
      </c>
      <c r="R207" s="55" t="s">
        <v>1097</v>
      </c>
      <c r="S207" s="55" t="s">
        <v>1098</v>
      </c>
    </row>
    <row r="208" spans="1:19" s="59" customFormat="1" ht="62.25" customHeight="1" x14ac:dyDescent="0.25">
      <c r="A208" s="97" t="s">
        <v>107</v>
      </c>
      <c r="B208" s="55" t="s">
        <v>21</v>
      </c>
      <c r="C208" s="55" t="s">
        <v>1412</v>
      </c>
      <c r="D208" s="55" t="s">
        <v>85</v>
      </c>
      <c r="E208" s="37" t="s">
        <v>1066</v>
      </c>
      <c r="F208" s="37" t="s">
        <v>1099</v>
      </c>
      <c r="G208" s="37" t="s">
        <v>1100</v>
      </c>
      <c r="H208" s="37" t="s">
        <v>1101</v>
      </c>
      <c r="I208" s="37" t="s">
        <v>1102</v>
      </c>
      <c r="J208" s="37" t="s">
        <v>194</v>
      </c>
      <c r="K208" s="37">
        <v>5</v>
      </c>
      <c r="L208" s="31"/>
      <c r="M208" s="57">
        <f t="shared" si="11"/>
        <v>0</v>
      </c>
      <c r="N208" s="37" t="s">
        <v>1103</v>
      </c>
      <c r="O208" s="37">
        <v>1</v>
      </c>
      <c r="P208" s="37">
        <v>1</v>
      </c>
      <c r="Q208" s="58" t="str">
        <f>IF($O208*$P208&lt;=0,"",(IF($O208*$P208=9,"ALTO",IF($O208*$P208=6,"ALTO",IF($O208*$P208=4,"MEDIO",IF($O208*$P208=3,"MEDIO",IF($O208*$P208=2,"BAJO",IF($O208*$P208=1,"BAJO",0))))))))</f>
        <v>BAJO</v>
      </c>
      <c r="R208" s="112" t="s">
        <v>1097</v>
      </c>
      <c r="S208" s="55" t="s">
        <v>1104</v>
      </c>
    </row>
    <row r="209" spans="1:19" s="59" customFormat="1" ht="84.75" customHeight="1" x14ac:dyDescent="0.25">
      <c r="A209" s="97" t="s">
        <v>107</v>
      </c>
      <c r="B209" s="55" t="s">
        <v>21</v>
      </c>
      <c r="C209" s="55" t="s">
        <v>1412</v>
      </c>
      <c r="D209" s="55" t="s">
        <v>85</v>
      </c>
      <c r="E209" s="37" t="s">
        <v>1066</v>
      </c>
      <c r="F209" s="37" t="s">
        <v>1105</v>
      </c>
      <c r="G209" s="37" t="s">
        <v>1106</v>
      </c>
      <c r="H209" s="37" t="s">
        <v>1107</v>
      </c>
      <c r="I209" s="37" t="s">
        <v>1108</v>
      </c>
      <c r="J209" s="37" t="s">
        <v>298</v>
      </c>
      <c r="K209" s="37">
        <v>5</v>
      </c>
      <c r="L209" s="31"/>
      <c r="M209" s="57">
        <f t="shared" si="11"/>
        <v>0</v>
      </c>
      <c r="N209" s="37" t="s">
        <v>1109</v>
      </c>
      <c r="O209" s="37">
        <v>1</v>
      </c>
      <c r="P209" s="37">
        <v>1</v>
      </c>
      <c r="Q209" s="58" t="str">
        <f>IF($O209*$P209&lt;=0,"",(IF($O209*$P209=9,"ALTO",IF($O209*$P209=6,"ALTO",IF($O209*$P209=4,"MEDIO",IF($O209*$P209=3,"MEDIO",IF($O209*$P209=2,"BAJO",IF($O209*$P209=1,"BAJO",0))))))))</f>
        <v>BAJO</v>
      </c>
      <c r="R209" s="112" t="s">
        <v>1110</v>
      </c>
      <c r="S209" s="55"/>
    </row>
    <row r="210" spans="1:19" s="59" customFormat="1" ht="106.5" customHeight="1" x14ac:dyDescent="0.25">
      <c r="A210" s="97" t="s">
        <v>107</v>
      </c>
      <c r="B210" s="55" t="s">
        <v>21</v>
      </c>
      <c r="C210" s="55" t="s">
        <v>1412</v>
      </c>
      <c r="D210" s="55" t="s">
        <v>85</v>
      </c>
      <c r="E210" s="37" t="s">
        <v>1066</v>
      </c>
      <c r="F210" s="37" t="s">
        <v>1111</v>
      </c>
      <c r="G210" s="37" t="s">
        <v>1112</v>
      </c>
      <c r="H210" s="37" t="s">
        <v>1113</v>
      </c>
      <c r="I210" s="37" t="s">
        <v>1114</v>
      </c>
      <c r="J210" s="37" t="s">
        <v>1115</v>
      </c>
      <c r="K210" s="37">
        <v>5</v>
      </c>
      <c r="L210" s="31"/>
      <c r="M210" s="57">
        <f t="shared" si="11"/>
        <v>0</v>
      </c>
      <c r="N210" s="37" t="s">
        <v>1116</v>
      </c>
      <c r="O210" s="37">
        <v>1</v>
      </c>
      <c r="P210" s="37">
        <v>1</v>
      </c>
      <c r="Q210" s="58" t="str">
        <f t="shared" si="10"/>
        <v>BAJO</v>
      </c>
      <c r="R210" s="112" t="s">
        <v>1117</v>
      </c>
      <c r="S210" s="55" t="s">
        <v>1118</v>
      </c>
    </row>
    <row r="211" spans="1:19" s="33" customFormat="1" ht="45" customHeight="1" x14ac:dyDescent="0.25">
      <c r="A211" s="46" t="s">
        <v>107</v>
      </c>
      <c r="B211" s="46" t="s">
        <v>20</v>
      </c>
      <c r="C211" s="46" t="s">
        <v>64</v>
      </c>
      <c r="D211" s="46" t="s">
        <v>81</v>
      </c>
      <c r="E211" s="30" t="s">
        <v>1121</v>
      </c>
      <c r="F211" s="30" t="s">
        <v>1122</v>
      </c>
      <c r="G211" s="46" t="s">
        <v>1123</v>
      </c>
      <c r="H211" s="46" t="s">
        <v>1124</v>
      </c>
      <c r="I211" s="46" t="s">
        <v>1125</v>
      </c>
      <c r="J211" s="67">
        <v>43800</v>
      </c>
      <c r="K211" s="30">
        <v>10</v>
      </c>
      <c r="L211" s="31">
        <v>0</v>
      </c>
      <c r="M211" s="25">
        <f t="shared" si="11"/>
        <v>0</v>
      </c>
      <c r="N211" s="46" t="s">
        <v>1126</v>
      </c>
      <c r="O211" s="28">
        <v>3</v>
      </c>
      <c r="P211" s="28">
        <v>3</v>
      </c>
      <c r="Q211" s="32" t="str">
        <f t="shared" si="10"/>
        <v>ALTO</v>
      </c>
      <c r="R211" s="46" t="s">
        <v>1127</v>
      </c>
      <c r="S211" s="29"/>
    </row>
    <row r="212" spans="1:19" s="33" customFormat="1" ht="45" customHeight="1" x14ac:dyDescent="0.25">
      <c r="A212" s="75" t="s">
        <v>54</v>
      </c>
      <c r="B212" s="46" t="s">
        <v>58</v>
      </c>
      <c r="C212" s="46" t="s">
        <v>69</v>
      </c>
      <c r="D212" s="46" t="s">
        <v>93</v>
      </c>
      <c r="E212" s="30" t="s">
        <v>1121</v>
      </c>
      <c r="F212" s="30" t="s">
        <v>1128</v>
      </c>
      <c r="G212" s="46" t="s">
        <v>1129</v>
      </c>
      <c r="H212" s="46" t="s">
        <v>463</v>
      </c>
      <c r="I212" s="46" t="s">
        <v>1130</v>
      </c>
      <c r="J212" s="67">
        <v>43800</v>
      </c>
      <c r="K212" s="30">
        <v>10</v>
      </c>
      <c r="L212" s="31">
        <v>0</v>
      </c>
      <c r="M212" s="25">
        <f t="shared" si="11"/>
        <v>0</v>
      </c>
      <c r="N212" s="46" t="s">
        <v>1126</v>
      </c>
      <c r="O212" s="28">
        <v>3</v>
      </c>
      <c r="P212" s="28">
        <v>3</v>
      </c>
      <c r="Q212" s="32" t="str">
        <f t="shared" si="10"/>
        <v>ALTO</v>
      </c>
      <c r="R212" s="46" t="s">
        <v>1127</v>
      </c>
      <c r="S212" s="29"/>
    </row>
    <row r="213" spans="1:19" s="33" customFormat="1" ht="99.75" customHeight="1" x14ac:dyDescent="0.25">
      <c r="A213" s="75" t="s">
        <v>54</v>
      </c>
      <c r="B213" s="46" t="s">
        <v>59</v>
      </c>
      <c r="C213" s="46" t="s">
        <v>70</v>
      </c>
      <c r="D213" s="30" t="s">
        <v>98</v>
      </c>
      <c r="E213" s="30" t="s">
        <v>1121</v>
      </c>
      <c r="F213" s="30" t="s">
        <v>1131</v>
      </c>
      <c r="G213" s="46" t="s">
        <v>1132</v>
      </c>
      <c r="H213" s="46" t="s">
        <v>1133</v>
      </c>
      <c r="I213" s="46" t="s">
        <v>1134</v>
      </c>
      <c r="J213" s="67">
        <v>43800</v>
      </c>
      <c r="K213" s="30">
        <v>10</v>
      </c>
      <c r="L213" s="31">
        <v>0</v>
      </c>
      <c r="M213" s="25">
        <f t="shared" si="11"/>
        <v>0</v>
      </c>
      <c r="N213" s="46" t="s">
        <v>1135</v>
      </c>
      <c r="O213" s="28">
        <v>2</v>
      </c>
      <c r="P213" s="28">
        <v>3</v>
      </c>
      <c r="Q213" s="32" t="str">
        <f t="shared" si="10"/>
        <v>ALTO</v>
      </c>
      <c r="R213" s="46" t="s">
        <v>1136</v>
      </c>
      <c r="S213" s="29"/>
    </row>
    <row r="214" spans="1:19" s="33" customFormat="1" ht="45" customHeight="1" x14ac:dyDescent="0.25">
      <c r="A214" s="46" t="s">
        <v>109</v>
      </c>
      <c r="B214" s="46" t="s">
        <v>60</v>
      </c>
      <c r="C214" s="46" t="s">
        <v>73</v>
      </c>
      <c r="D214" s="46" t="s">
        <v>101</v>
      </c>
      <c r="E214" s="30" t="s">
        <v>1121</v>
      </c>
      <c r="F214" s="30" t="s">
        <v>604</v>
      </c>
      <c r="G214" s="46" t="s">
        <v>398</v>
      </c>
      <c r="H214" s="113" t="s">
        <v>1137</v>
      </c>
      <c r="I214" s="46" t="s">
        <v>1138</v>
      </c>
      <c r="J214" s="29" t="s">
        <v>1139</v>
      </c>
      <c r="K214" s="30">
        <v>10</v>
      </c>
      <c r="L214" s="31">
        <v>0</v>
      </c>
      <c r="M214" s="25">
        <f t="shared" si="11"/>
        <v>0</v>
      </c>
      <c r="N214" s="46" t="s">
        <v>1140</v>
      </c>
      <c r="O214" s="28">
        <v>2</v>
      </c>
      <c r="P214" s="28">
        <v>2</v>
      </c>
      <c r="Q214" s="32" t="str">
        <f t="shared" si="10"/>
        <v>MEDIO</v>
      </c>
      <c r="R214" s="46" t="s">
        <v>1141</v>
      </c>
      <c r="S214" s="29"/>
    </row>
    <row r="215" spans="1:19" s="33" customFormat="1" ht="101.25" customHeight="1" x14ac:dyDescent="0.25">
      <c r="A215" s="46" t="s">
        <v>109</v>
      </c>
      <c r="B215" s="46" t="s">
        <v>60</v>
      </c>
      <c r="C215" s="46" t="s">
        <v>74</v>
      </c>
      <c r="D215" s="46" t="s">
        <v>102</v>
      </c>
      <c r="E215" s="30" t="s">
        <v>1121</v>
      </c>
      <c r="F215" s="30" t="s">
        <v>1142</v>
      </c>
      <c r="G215" s="46" t="s">
        <v>1143</v>
      </c>
      <c r="H215" s="113" t="s">
        <v>1144</v>
      </c>
      <c r="I215" s="46" t="s">
        <v>1145</v>
      </c>
      <c r="J215" s="29" t="s">
        <v>1139</v>
      </c>
      <c r="K215" s="30">
        <v>10</v>
      </c>
      <c r="L215" s="31">
        <v>0</v>
      </c>
      <c r="M215" s="25">
        <f t="shared" si="11"/>
        <v>0</v>
      </c>
      <c r="N215" s="46" t="s">
        <v>1146</v>
      </c>
      <c r="O215" s="28">
        <v>2</v>
      </c>
      <c r="P215" s="28">
        <v>3</v>
      </c>
      <c r="Q215" s="32" t="str">
        <f t="shared" si="10"/>
        <v>ALTO</v>
      </c>
      <c r="R215" s="46" t="s">
        <v>1147</v>
      </c>
      <c r="S215" s="29"/>
    </row>
    <row r="216" spans="1:19" s="33" customFormat="1" ht="84" customHeight="1" x14ac:dyDescent="0.25">
      <c r="A216" s="46" t="s">
        <v>109</v>
      </c>
      <c r="B216" s="46" t="s">
        <v>59</v>
      </c>
      <c r="C216" s="46" t="s">
        <v>70</v>
      </c>
      <c r="D216" s="30" t="s">
        <v>98</v>
      </c>
      <c r="E216" s="30" t="s">
        <v>1121</v>
      </c>
      <c r="F216" s="30" t="s">
        <v>1148</v>
      </c>
      <c r="G216" s="46" t="s">
        <v>1149</v>
      </c>
      <c r="H216" s="113" t="s">
        <v>1150</v>
      </c>
      <c r="I216" s="46" t="s">
        <v>1151</v>
      </c>
      <c r="J216" s="67">
        <v>43800</v>
      </c>
      <c r="K216" s="30">
        <v>10</v>
      </c>
      <c r="L216" s="31">
        <v>0</v>
      </c>
      <c r="M216" s="25">
        <f t="shared" si="11"/>
        <v>0</v>
      </c>
      <c r="N216" s="46" t="s">
        <v>1152</v>
      </c>
      <c r="O216" s="28">
        <v>3</v>
      </c>
      <c r="P216" s="28">
        <v>3</v>
      </c>
      <c r="Q216" s="32" t="str">
        <f t="shared" si="10"/>
        <v>ALTO</v>
      </c>
      <c r="R216" s="46" t="s">
        <v>1147</v>
      </c>
      <c r="S216" s="29"/>
    </row>
    <row r="217" spans="1:19" s="33" customFormat="1" ht="45" customHeight="1" x14ac:dyDescent="0.25">
      <c r="A217" s="46" t="s">
        <v>107</v>
      </c>
      <c r="B217" s="46" t="s">
        <v>21</v>
      </c>
      <c r="C217" s="46" t="s">
        <v>1412</v>
      </c>
      <c r="D217" s="46" t="s">
        <v>83</v>
      </c>
      <c r="E217" s="30" t="s">
        <v>1121</v>
      </c>
      <c r="F217" s="30" t="s">
        <v>1153</v>
      </c>
      <c r="G217" s="46" t="s">
        <v>1154</v>
      </c>
      <c r="H217" s="113" t="s">
        <v>1155</v>
      </c>
      <c r="I217" s="114" t="s">
        <v>1156</v>
      </c>
      <c r="J217" s="67">
        <v>43800</v>
      </c>
      <c r="K217" s="30">
        <v>10</v>
      </c>
      <c r="L217" s="31">
        <v>0</v>
      </c>
      <c r="M217" s="25">
        <f t="shared" si="11"/>
        <v>0</v>
      </c>
      <c r="N217" s="46" t="s">
        <v>1157</v>
      </c>
      <c r="O217" s="28">
        <v>2</v>
      </c>
      <c r="P217" s="28">
        <v>2</v>
      </c>
      <c r="Q217" s="32" t="str">
        <f t="shared" si="10"/>
        <v>MEDIO</v>
      </c>
      <c r="R217" s="46" t="s">
        <v>1158</v>
      </c>
      <c r="S217" s="29"/>
    </row>
    <row r="218" spans="1:19" s="33" customFormat="1" ht="45" customHeight="1" x14ac:dyDescent="0.25">
      <c r="A218" s="46" t="s">
        <v>107</v>
      </c>
      <c r="B218" s="46" t="s">
        <v>21</v>
      </c>
      <c r="C218" s="46" t="s">
        <v>1412</v>
      </c>
      <c r="D218" s="46" t="s">
        <v>85</v>
      </c>
      <c r="E218" s="30" t="s">
        <v>1121</v>
      </c>
      <c r="F218" s="30" t="s">
        <v>1159</v>
      </c>
      <c r="G218" s="114" t="s">
        <v>1160</v>
      </c>
      <c r="H218" s="113" t="s">
        <v>1161</v>
      </c>
      <c r="I218" s="46" t="s">
        <v>1162</v>
      </c>
      <c r="J218" s="115" t="s">
        <v>1139</v>
      </c>
      <c r="K218" s="30">
        <v>5</v>
      </c>
      <c r="L218" s="31">
        <v>0</v>
      </c>
      <c r="M218" s="25">
        <f t="shared" si="11"/>
        <v>0</v>
      </c>
      <c r="N218" s="46" t="s">
        <v>1163</v>
      </c>
      <c r="O218" s="28">
        <v>3</v>
      </c>
      <c r="P218" s="28">
        <v>3</v>
      </c>
      <c r="Q218" s="32" t="str">
        <f t="shared" si="10"/>
        <v>ALTO</v>
      </c>
      <c r="R218" s="46" t="s">
        <v>1164</v>
      </c>
      <c r="S218" s="29"/>
    </row>
    <row r="219" spans="1:19" s="33" customFormat="1" ht="60" x14ac:dyDescent="0.25">
      <c r="A219" s="29" t="s">
        <v>107</v>
      </c>
      <c r="B219" s="29" t="s">
        <v>21</v>
      </c>
      <c r="C219" s="29" t="s">
        <v>1412</v>
      </c>
      <c r="D219" s="29" t="s">
        <v>85</v>
      </c>
      <c r="E219" s="28" t="s">
        <v>1165</v>
      </c>
      <c r="F219" s="29" t="s">
        <v>1166</v>
      </c>
      <c r="G219" s="35" t="s">
        <v>1167</v>
      </c>
      <c r="H219" s="30" t="s">
        <v>1168</v>
      </c>
      <c r="I219" s="30" t="s">
        <v>1169</v>
      </c>
      <c r="J219" s="36" t="s">
        <v>170</v>
      </c>
      <c r="K219" s="30">
        <v>40</v>
      </c>
      <c r="L219" s="31"/>
      <c r="M219" s="25">
        <f t="shared" si="11"/>
        <v>0</v>
      </c>
      <c r="N219" s="30" t="s">
        <v>1170</v>
      </c>
      <c r="O219" s="30">
        <v>1</v>
      </c>
      <c r="P219" s="30">
        <v>3</v>
      </c>
      <c r="Q219" s="32" t="str">
        <f>IF($O219*$P219&lt;=0,"",(IF($O219*$P219=9,"ALTO",IF($O219*$P219=6,"ALTO",IF($O219*$P219=4,"MEDIO",IF($O219*$P219=3,"MEDIO",IF($O219*$P219=2,"BAJO",IF($O219*$P219=1,"BAJO",0))))))))</f>
        <v>MEDIO</v>
      </c>
      <c r="R219" s="30" t="s">
        <v>1171</v>
      </c>
      <c r="S219" s="30"/>
    </row>
    <row r="220" spans="1:19" s="33" customFormat="1" ht="90" x14ac:dyDescent="0.25">
      <c r="A220" s="29" t="s">
        <v>107</v>
      </c>
      <c r="B220" s="29" t="s">
        <v>21</v>
      </c>
      <c r="C220" s="29" t="s">
        <v>1412</v>
      </c>
      <c r="D220" s="29" t="s">
        <v>85</v>
      </c>
      <c r="E220" s="28" t="s">
        <v>1165</v>
      </c>
      <c r="F220" s="111" t="s">
        <v>1166</v>
      </c>
      <c r="G220" s="35" t="s">
        <v>1172</v>
      </c>
      <c r="H220" s="30" t="s">
        <v>1173</v>
      </c>
      <c r="I220" s="30" t="s">
        <v>1174</v>
      </c>
      <c r="J220" s="36" t="s">
        <v>170</v>
      </c>
      <c r="K220" s="30">
        <v>10</v>
      </c>
      <c r="L220" s="31"/>
      <c r="M220" s="25">
        <f t="shared" si="11"/>
        <v>0</v>
      </c>
      <c r="N220" s="30" t="s">
        <v>1175</v>
      </c>
      <c r="O220" s="30">
        <v>1</v>
      </c>
      <c r="P220" s="30">
        <v>2</v>
      </c>
      <c r="Q220" s="32" t="str">
        <f>IF($O220*$P220&lt;=0,"",(IF($O220*$P220=9,"ALTO",IF($O220*$P220=6,"ALTO",IF($O220*$P220=4,"MEDIO",IF($O220*$P220=3,"MEDIO",IF($O220*$P220=2,"BAJO",IF($O220*$P220=1,"BAJO",0))))))))</f>
        <v>BAJO</v>
      </c>
      <c r="R220" s="30" t="s">
        <v>1176</v>
      </c>
      <c r="S220" s="30"/>
    </row>
    <row r="221" spans="1:19" s="33" customFormat="1" ht="75" x14ac:dyDescent="0.25">
      <c r="A221" s="29" t="s">
        <v>107</v>
      </c>
      <c r="B221" s="29" t="s">
        <v>21</v>
      </c>
      <c r="C221" s="29" t="s">
        <v>1412</v>
      </c>
      <c r="D221" s="29" t="s">
        <v>85</v>
      </c>
      <c r="E221" s="28" t="s">
        <v>1165</v>
      </c>
      <c r="F221" s="111" t="s">
        <v>1166</v>
      </c>
      <c r="G221" s="35" t="s">
        <v>1177</v>
      </c>
      <c r="H221" s="30" t="s">
        <v>1178</v>
      </c>
      <c r="I221" s="30" t="s">
        <v>1179</v>
      </c>
      <c r="J221" s="36" t="s">
        <v>170</v>
      </c>
      <c r="K221" s="30">
        <v>30</v>
      </c>
      <c r="L221" s="31"/>
      <c r="M221" s="25">
        <f t="shared" si="11"/>
        <v>0</v>
      </c>
      <c r="N221" s="30" t="s">
        <v>1180</v>
      </c>
      <c r="O221" s="30">
        <v>2</v>
      </c>
      <c r="P221" s="30">
        <v>2</v>
      </c>
      <c r="Q221" s="32" t="str">
        <f>IF($O221*$P221&lt;=0,"",(IF($O221*$P221=9,"ALTO",IF($O221*$P221=6,"ALTO",IF($O221*$P221=4,"MEDIO",IF($O221*$P221=3,"MEDIO",IF($O221*$P221=2,"BAJO",IF($O221*$P221=1,"BAJO",0))))))))</f>
        <v>MEDIO</v>
      </c>
      <c r="R221" s="30" t="s">
        <v>1181</v>
      </c>
      <c r="S221" s="30"/>
    </row>
    <row r="222" spans="1:19" s="33" customFormat="1" ht="75" x14ac:dyDescent="0.25">
      <c r="A222" s="29" t="s">
        <v>107</v>
      </c>
      <c r="B222" s="29" t="s">
        <v>21</v>
      </c>
      <c r="C222" s="29" t="s">
        <v>1412</v>
      </c>
      <c r="D222" s="29" t="s">
        <v>85</v>
      </c>
      <c r="E222" s="28" t="s">
        <v>1165</v>
      </c>
      <c r="F222" s="72" t="s">
        <v>1182</v>
      </c>
      <c r="G222" s="29" t="s">
        <v>1183</v>
      </c>
      <c r="H222" s="30" t="s">
        <v>1184</v>
      </c>
      <c r="I222" s="29" t="s">
        <v>1185</v>
      </c>
      <c r="J222" s="36" t="s">
        <v>170</v>
      </c>
      <c r="K222" s="30">
        <v>20</v>
      </c>
      <c r="L222" s="31"/>
      <c r="M222" s="25">
        <f t="shared" si="11"/>
        <v>0</v>
      </c>
      <c r="N222" s="30" t="s">
        <v>1186</v>
      </c>
      <c r="O222" s="30">
        <v>1</v>
      </c>
      <c r="P222" s="30">
        <v>1</v>
      </c>
      <c r="Q222" s="32" t="str">
        <f>IF($O222*$P222&lt;=0,"",(IF($O222*$P222=9,"ALTO",IF($O222*$P222=6,"ALTO",IF($O222*$P222=4,"MEDIO",IF($O222*$P222=3,"MEDIO",IF($O222*$P222=2,"BAJO",IF($O222*$P222=1,"BAJO",0))))))))</f>
        <v>BAJO</v>
      </c>
      <c r="R222" s="30" t="s">
        <v>1187</v>
      </c>
      <c r="S222" s="30"/>
    </row>
    <row r="223" spans="1:19" s="27" customFormat="1" ht="60" x14ac:dyDescent="0.25">
      <c r="A223" s="68" t="s">
        <v>107</v>
      </c>
      <c r="B223" s="68" t="s">
        <v>21</v>
      </c>
      <c r="C223" s="68" t="s">
        <v>1412</v>
      </c>
      <c r="D223" s="68" t="s">
        <v>85</v>
      </c>
      <c r="E223" s="22" t="s">
        <v>1188</v>
      </c>
      <c r="F223" s="116" t="s">
        <v>1189</v>
      </c>
      <c r="G223" s="117" t="s">
        <v>1190</v>
      </c>
      <c r="H223" s="63" t="s">
        <v>1191</v>
      </c>
      <c r="I223" s="118" t="s">
        <v>1192</v>
      </c>
      <c r="J223" s="24" t="s">
        <v>194</v>
      </c>
      <c r="K223" s="24">
        <v>10</v>
      </c>
      <c r="L223" s="1"/>
      <c r="M223" s="25">
        <f t="shared" si="11"/>
        <v>0</v>
      </c>
      <c r="N223" s="62" t="s">
        <v>1193</v>
      </c>
      <c r="O223" s="24">
        <v>1</v>
      </c>
      <c r="P223" s="24">
        <v>3</v>
      </c>
      <c r="Q223" s="15" t="str">
        <f t="shared" ref="Q223:Q229" si="12">IF($O223*$P223&lt;=0,"",(IF($O223*$P223=9,"ALTO",IF($O223*$P223=6,"ALTO",IF($O223*$P223=4,"MEDIO",IF($O223*$P223=3,"MEDIO",IF($O223*$P223=2,"BAJO",IF($O223*$P223=1,"BAJO",0))))))))</f>
        <v>MEDIO</v>
      </c>
      <c r="R223" s="24" t="s">
        <v>1194</v>
      </c>
      <c r="S223" s="21"/>
    </row>
    <row r="224" spans="1:19" s="27" customFormat="1" ht="60" x14ac:dyDescent="0.25">
      <c r="A224" s="68" t="s">
        <v>107</v>
      </c>
      <c r="B224" s="68" t="s">
        <v>21</v>
      </c>
      <c r="C224" s="68" t="s">
        <v>1412</v>
      </c>
      <c r="D224" s="68" t="s">
        <v>85</v>
      </c>
      <c r="E224" s="22" t="s">
        <v>1188</v>
      </c>
      <c r="F224" s="116" t="s">
        <v>1189</v>
      </c>
      <c r="G224" s="117" t="s">
        <v>1195</v>
      </c>
      <c r="H224" s="63" t="s">
        <v>1191</v>
      </c>
      <c r="I224" s="118" t="s">
        <v>1196</v>
      </c>
      <c r="J224" s="24" t="s">
        <v>194</v>
      </c>
      <c r="K224" s="24">
        <v>10</v>
      </c>
      <c r="L224" s="1"/>
      <c r="M224" s="25">
        <f t="shared" si="11"/>
        <v>0</v>
      </c>
      <c r="N224" s="62" t="s">
        <v>1197</v>
      </c>
      <c r="O224" s="24">
        <v>1</v>
      </c>
      <c r="P224" s="24">
        <v>3</v>
      </c>
      <c r="Q224" s="15" t="str">
        <f t="shared" si="12"/>
        <v>MEDIO</v>
      </c>
      <c r="R224" s="24" t="s">
        <v>1198</v>
      </c>
      <c r="S224" s="21"/>
    </row>
    <row r="225" spans="1:19" s="27" customFormat="1" ht="60" x14ac:dyDescent="0.25">
      <c r="A225" s="68" t="s">
        <v>107</v>
      </c>
      <c r="B225" s="68" t="s">
        <v>21</v>
      </c>
      <c r="C225" s="68" t="s">
        <v>1412</v>
      </c>
      <c r="D225" s="68" t="s">
        <v>85</v>
      </c>
      <c r="E225" s="22" t="s">
        <v>1188</v>
      </c>
      <c r="F225" s="116" t="s">
        <v>1199</v>
      </c>
      <c r="G225" s="119" t="s">
        <v>1200</v>
      </c>
      <c r="H225" s="63" t="s">
        <v>1201</v>
      </c>
      <c r="I225" s="118" t="s">
        <v>1202</v>
      </c>
      <c r="J225" s="24" t="s">
        <v>194</v>
      </c>
      <c r="K225" s="24">
        <v>5</v>
      </c>
      <c r="L225" s="1"/>
      <c r="M225" s="25">
        <f t="shared" si="11"/>
        <v>0</v>
      </c>
      <c r="N225" s="62" t="s">
        <v>1203</v>
      </c>
      <c r="O225" s="24">
        <v>1</v>
      </c>
      <c r="P225" s="24">
        <v>2</v>
      </c>
      <c r="Q225" s="15" t="str">
        <f t="shared" si="12"/>
        <v>BAJO</v>
      </c>
      <c r="R225" s="24" t="s">
        <v>1198</v>
      </c>
      <c r="S225" s="21"/>
    </row>
    <row r="226" spans="1:19" s="27" customFormat="1" ht="135" x14ac:dyDescent="0.25">
      <c r="A226" s="108" t="s">
        <v>107</v>
      </c>
      <c r="B226" s="108" t="s">
        <v>21</v>
      </c>
      <c r="C226" s="108" t="s">
        <v>1412</v>
      </c>
      <c r="D226" s="108" t="s">
        <v>85</v>
      </c>
      <c r="E226" s="73" t="s">
        <v>1188</v>
      </c>
      <c r="F226" s="119" t="s">
        <v>1204</v>
      </c>
      <c r="G226" s="116" t="s">
        <v>1205</v>
      </c>
      <c r="H226" s="116" t="s">
        <v>1205</v>
      </c>
      <c r="I226" s="120" t="s">
        <v>1206</v>
      </c>
      <c r="J226" s="23" t="s">
        <v>194</v>
      </c>
      <c r="K226" s="23">
        <v>10</v>
      </c>
      <c r="L226" s="1"/>
      <c r="M226" s="25">
        <f t="shared" si="11"/>
        <v>0</v>
      </c>
      <c r="N226" s="62" t="s">
        <v>1207</v>
      </c>
      <c r="O226" s="24">
        <v>1</v>
      </c>
      <c r="P226" s="24">
        <v>1</v>
      </c>
      <c r="Q226" s="15" t="str">
        <f t="shared" si="12"/>
        <v>BAJO</v>
      </c>
      <c r="R226" s="24" t="s">
        <v>1208</v>
      </c>
      <c r="S226" s="21"/>
    </row>
    <row r="227" spans="1:19" s="33" customFormat="1" ht="90" x14ac:dyDescent="0.25">
      <c r="A227" s="108" t="s">
        <v>107</v>
      </c>
      <c r="B227" s="108" t="s">
        <v>21</v>
      </c>
      <c r="C227" s="108" t="s">
        <v>1412</v>
      </c>
      <c r="D227" s="108" t="s">
        <v>85</v>
      </c>
      <c r="E227" s="73" t="s">
        <v>1188</v>
      </c>
      <c r="F227" s="119" t="s">
        <v>1209</v>
      </c>
      <c r="G227" s="116" t="s">
        <v>1210</v>
      </c>
      <c r="H227" s="23" t="s">
        <v>1211</v>
      </c>
      <c r="I227" s="116" t="s">
        <v>1212</v>
      </c>
      <c r="J227" s="23" t="s">
        <v>194</v>
      </c>
      <c r="K227" s="23">
        <v>10</v>
      </c>
      <c r="L227" s="31"/>
      <c r="M227" s="25">
        <f t="shared" si="11"/>
        <v>0</v>
      </c>
      <c r="N227" s="23" t="s">
        <v>1213</v>
      </c>
      <c r="O227" s="63">
        <v>1</v>
      </c>
      <c r="P227" s="63">
        <v>3</v>
      </c>
      <c r="Q227" s="69" t="str">
        <f t="shared" si="12"/>
        <v>MEDIO</v>
      </c>
      <c r="R227" s="23" t="s">
        <v>1214</v>
      </c>
      <c r="S227" s="23" t="s">
        <v>1215</v>
      </c>
    </row>
    <row r="228" spans="1:19" s="27" customFormat="1" ht="60" x14ac:dyDescent="0.25">
      <c r="A228" s="108" t="s">
        <v>107</v>
      </c>
      <c r="B228" s="108" t="s">
        <v>21</v>
      </c>
      <c r="C228" s="108" t="s">
        <v>1412</v>
      </c>
      <c r="D228" s="108" t="s">
        <v>85</v>
      </c>
      <c r="E228" s="73" t="s">
        <v>1188</v>
      </c>
      <c r="F228" s="119" t="s">
        <v>1209</v>
      </c>
      <c r="G228" s="116" t="s">
        <v>1216</v>
      </c>
      <c r="H228" s="23" t="s">
        <v>1217</v>
      </c>
      <c r="I228" s="116" t="s">
        <v>1218</v>
      </c>
      <c r="J228" s="23" t="s">
        <v>170</v>
      </c>
      <c r="K228" s="23">
        <v>10</v>
      </c>
      <c r="L228" s="1"/>
      <c r="M228" s="25">
        <f t="shared" si="11"/>
        <v>0</v>
      </c>
      <c r="N228" s="62" t="s">
        <v>1219</v>
      </c>
      <c r="O228" s="24">
        <v>1</v>
      </c>
      <c r="P228" s="24">
        <v>1</v>
      </c>
      <c r="Q228" s="15" t="str">
        <f t="shared" si="12"/>
        <v>BAJO</v>
      </c>
      <c r="R228" s="24" t="s">
        <v>1220</v>
      </c>
      <c r="S228" s="21"/>
    </row>
    <row r="229" spans="1:19" s="33" customFormat="1" ht="60" x14ac:dyDescent="0.25">
      <c r="A229" s="108" t="s">
        <v>107</v>
      </c>
      <c r="B229" s="108" t="s">
        <v>21</v>
      </c>
      <c r="C229" s="108" t="s">
        <v>1412</v>
      </c>
      <c r="D229" s="108" t="s">
        <v>85</v>
      </c>
      <c r="E229" s="73" t="s">
        <v>1188</v>
      </c>
      <c r="F229" s="119" t="s">
        <v>1221</v>
      </c>
      <c r="G229" s="119" t="s">
        <v>1200</v>
      </c>
      <c r="H229" s="23" t="s">
        <v>1222</v>
      </c>
      <c r="I229" s="119" t="s">
        <v>1223</v>
      </c>
      <c r="J229" s="23" t="s">
        <v>170</v>
      </c>
      <c r="K229" s="23">
        <v>10</v>
      </c>
      <c r="L229" s="31"/>
      <c r="M229" s="25">
        <f t="shared" si="11"/>
        <v>0</v>
      </c>
      <c r="N229" s="62" t="s">
        <v>1224</v>
      </c>
      <c r="O229" s="24">
        <v>1</v>
      </c>
      <c r="P229" s="24">
        <v>3</v>
      </c>
      <c r="Q229" s="15" t="str">
        <f t="shared" si="12"/>
        <v>MEDIO</v>
      </c>
      <c r="R229" s="24" t="s">
        <v>1225</v>
      </c>
      <c r="S229" s="29"/>
    </row>
    <row r="230" spans="1:19" s="27" customFormat="1" ht="60" x14ac:dyDescent="0.25">
      <c r="A230" s="108" t="s">
        <v>107</v>
      </c>
      <c r="B230" s="108" t="s">
        <v>21</v>
      </c>
      <c r="C230" s="108" t="s">
        <v>1412</v>
      </c>
      <c r="D230" s="108" t="s">
        <v>85</v>
      </c>
      <c r="E230" s="73" t="s">
        <v>1188</v>
      </c>
      <c r="F230" s="119" t="s">
        <v>1209</v>
      </c>
      <c r="G230" s="116" t="s">
        <v>1226</v>
      </c>
      <c r="H230" s="121" t="s">
        <v>1227</v>
      </c>
      <c r="I230" s="116" t="s">
        <v>1228</v>
      </c>
      <c r="J230" s="122" t="s">
        <v>194</v>
      </c>
      <c r="K230" s="123">
        <v>10</v>
      </c>
      <c r="L230" s="1"/>
      <c r="M230" s="25">
        <f t="shared" si="11"/>
        <v>0</v>
      </c>
      <c r="N230" s="124" t="s">
        <v>1229</v>
      </c>
      <c r="O230" s="24">
        <v>3</v>
      </c>
      <c r="P230" s="24">
        <v>1</v>
      </c>
      <c r="Q230" s="15" t="str">
        <f>IF($O230*$P230&lt;=0,"",(IF($O230*$P230=9,"ALTO",IF($O230*$P230=6,"ALTO",IF($O230*$P230=4,"MEDIO",IF($O230*$P230=3,"MEDIO",IF($O230*$P230=2,"BAJO",IF($O230*$P230=1,"BAJO",0))))))))</f>
        <v>MEDIO</v>
      </c>
      <c r="R230" s="24" t="s">
        <v>1230</v>
      </c>
      <c r="S230" s="21"/>
    </row>
    <row r="231" spans="1:19" s="27" customFormat="1" ht="45" x14ac:dyDescent="0.25">
      <c r="A231" s="108" t="s">
        <v>107</v>
      </c>
      <c r="B231" s="108" t="s">
        <v>21</v>
      </c>
      <c r="C231" s="108" t="s">
        <v>1412</v>
      </c>
      <c r="D231" s="108" t="s">
        <v>85</v>
      </c>
      <c r="E231" s="73" t="s">
        <v>1188</v>
      </c>
      <c r="F231" s="119" t="s">
        <v>1209</v>
      </c>
      <c r="G231" s="116" t="s">
        <v>1231</v>
      </c>
      <c r="H231" s="121" t="s">
        <v>1228</v>
      </c>
      <c r="I231" s="120" t="s">
        <v>1228</v>
      </c>
      <c r="J231" s="122" t="s">
        <v>194</v>
      </c>
      <c r="K231" s="123">
        <v>5</v>
      </c>
      <c r="L231" s="1"/>
      <c r="M231" s="25">
        <f t="shared" si="11"/>
        <v>0</v>
      </c>
      <c r="N231" s="62" t="s">
        <v>1232</v>
      </c>
      <c r="O231" s="24">
        <v>1</v>
      </c>
      <c r="P231" s="24">
        <v>1</v>
      </c>
      <c r="Q231" s="15" t="str">
        <f>IF($O231*$P231&lt;=0,"",(IF($O231*$P231=9,"ALTO",IF($O231*$P231=6,"ALTO",IF($O231*$P231=4,"MEDIO",IF($O231*$P231=3,"MEDIO",IF($O231*$P231=2,"BAJO",IF($O231*$P231=1,"BAJO",0))))))))</f>
        <v>BAJO</v>
      </c>
      <c r="R231" s="24" t="s">
        <v>1233</v>
      </c>
      <c r="S231" s="21"/>
    </row>
    <row r="232" spans="1:19" s="27" customFormat="1" ht="60" x14ac:dyDescent="0.25">
      <c r="A232" s="108" t="s">
        <v>107</v>
      </c>
      <c r="B232" s="108" t="s">
        <v>21</v>
      </c>
      <c r="C232" s="108" t="s">
        <v>1412</v>
      </c>
      <c r="D232" s="108" t="s">
        <v>85</v>
      </c>
      <c r="E232" s="73" t="s">
        <v>1188</v>
      </c>
      <c r="F232" s="119" t="s">
        <v>1209</v>
      </c>
      <c r="G232" s="24" t="s">
        <v>1216</v>
      </c>
      <c r="H232" s="121" t="s">
        <v>1234</v>
      </c>
      <c r="I232" s="120" t="s">
        <v>1235</v>
      </c>
      <c r="J232" s="122" t="s">
        <v>170</v>
      </c>
      <c r="K232" s="123">
        <v>10</v>
      </c>
      <c r="L232" s="1"/>
      <c r="M232" s="25">
        <f t="shared" si="11"/>
        <v>0</v>
      </c>
      <c r="N232" s="62" t="s">
        <v>1236</v>
      </c>
      <c r="O232" s="24">
        <v>3</v>
      </c>
      <c r="P232" s="24">
        <v>1</v>
      </c>
      <c r="Q232" s="15" t="str">
        <f>IF($O232*$P232&lt;=0,"",(IF($O232*$P232=9,"ALTO",IF($O232*$P232=6,"ALTO",IF($O232*$P232=4,"MEDIO",IF($O232*$P232=3,"MEDIO",IF($O232*$P232=2,"BAJO",IF($O232*$P232=1,"BAJO",0))))))))</f>
        <v>MEDIO</v>
      </c>
      <c r="R232" s="24" t="s">
        <v>1237</v>
      </c>
      <c r="S232" s="21"/>
    </row>
    <row r="233" spans="1:19" s="27" customFormat="1" ht="45" x14ac:dyDescent="0.25">
      <c r="A233" s="108" t="s">
        <v>107</v>
      </c>
      <c r="B233" s="108" t="s">
        <v>21</v>
      </c>
      <c r="C233" s="108" t="s">
        <v>1412</v>
      </c>
      <c r="D233" s="108" t="s">
        <v>85</v>
      </c>
      <c r="E233" s="73" t="s">
        <v>1188</v>
      </c>
      <c r="F233" s="125" t="s">
        <v>1238</v>
      </c>
      <c r="G233" s="24" t="s">
        <v>1239</v>
      </c>
      <c r="H233" s="121" t="s">
        <v>1240</v>
      </c>
      <c r="I233" s="120" t="s">
        <v>1241</v>
      </c>
      <c r="J233" s="122" t="s">
        <v>194</v>
      </c>
      <c r="K233" s="123">
        <v>5</v>
      </c>
      <c r="L233" s="1"/>
      <c r="M233" s="25">
        <f t="shared" si="11"/>
        <v>0</v>
      </c>
      <c r="N233" s="62" t="s">
        <v>1242</v>
      </c>
      <c r="O233" s="24">
        <v>3</v>
      </c>
      <c r="P233" s="24">
        <v>1</v>
      </c>
      <c r="Q233" s="15" t="str">
        <f>IF($O233*$P233&lt;=0,"",(IF($O233*$P233=9,"ALTO",IF($O233*$P233=6,"ALTO",IF($O233*$P233=4,"MEDIO",IF($O233*$P233=3,"MEDIO",IF($O233*$P233=2,"BAJO",IF($O233*$P233=1,"BAJO",0))))))))</f>
        <v>MEDIO</v>
      </c>
      <c r="R233" s="24" t="s">
        <v>1243</v>
      </c>
      <c r="S233" s="21"/>
    </row>
    <row r="234" spans="1:19" s="27" customFormat="1" ht="45" x14ac:dyDescent="0.25">
      <c r="A234" s="108" t="s">
        <v>107</v>
      </c>
      <c r="B234" s="108" t="s">
        <v>21</v>
      </c>
      <c r="C234" s="108" t="s">
        <v>1412</v>
      </c>
      <c r="D234" s="108" t="s">
        <v>85</v>
      </c>
      <c r="E234" s="73" t="s">
        <v>1188</v>
      </c>
      <c r="F234" s="125" t="s">
        <v>1244</v>
      </c>
      <c r="G234" s="24" t="s">
        <v>1239</v>
      </c>
      <c r="H234" s="121" t="s">
        <v>1245</v>
      </c>
      <c r="I234" s="120" t="s">
        <v>1246</v>
      </c>
      <c r="J234" s="122" t="s">
        <v>170</v>
      </c>
      <c r="K234" s="123">
        <v>5</v>
      </c>
      <c r="L234" s="1"/>
      <c r="M234" s="25">
        <f t="shared" si="11"/>
        <v>0</v>
      </c>
      <c r="N234" s="62" t="s">
        <v>1247</v>
      </c>
      <c r="O234" s="24">
        <v>1</v>
      </c>
      <c r="P234" s="24">
        <v>1</v>
      </c>
      <c r="Q234" s="15" t="str">
        <f>IF($O234*$P234&lt;=0,"",(IF($O234*$P234=9,"ALTO",IF($O234*$P234=6,"ALTO",IF($O234*$P234=4,"MEDIO",IF($O234*$P234=3,"MEDIO",IF($O234*$P234=2,"BAJO",IF($O234*$P234=1,"BAJO",0))))))))</f>
        <v>BAJO</v>
      </c>
      <c r="R234" s="24" t="s">
        <v>1243</v>
      </c>
      <c r="S234" s="21"/>
    </row>
    <row r="235" spans="1:19" s="27" customFormat="1" ht="90" x14ac:dyDescent="0.25">
      <c r="A235" s="24" t="s">
        <v>107</v>
      </c>
      <c r="B235" s="24" t="s">
        <v>21</v>
      </c>
      <c r="C235" s="24" t="s">
        <v>1412</v>
      </c>
      <c r="D235" s="24" t="s">
        <v>1413</v>
      </c>
      <c r="E235" s="22" t="s">
        <v>1248</v>
      </c>
      <c r="F235" s="119" t="s">
        <v>1249</v>
      </c>
      <c r="G235" s="126" t="s">
        <v>1250</v>
      </c>
      <c r="H235" s="128" t="s">
        <v>1251</v>
      </c>
      <c r="I235" s="119" t="s">
        <v>1252</v>
      </c>
      <c r="J235" s="54" t="s">
        <v>194</v>
      </c>
      <c r="K235" s="24">
        <v>8</v>
      </c>
      <c r="L235" s="1">
        <v>0</v>
      </c>
      <c r="M235" s="25">
        <v>0</v>
      </c>
      <c r="N235" s="21" t="s">
        <v>1253</v>
      </c>
      <c r="O235" s="23">
        <v>1</v>
      </c>
      <c r="P235" s="23">
        <v>2</v>
      </c>
      <c r="Q235" s="127" t="s">
        <v>172</v>
      </c>
      <c r="R235" s="62" t="s">
        <v>1254</v>
      </c>
      <c r="S235" s="21"/>
    </row>
    <row r="236" spans="1:19" s="27" customFormat="1" ht="120" x14ac:dyDescent="0.25">
      <c r="A236" s="24" t="s">
        <v>107</v>
      </c>
      <c r="B236" s="24" t="s">
        <v>21</v>
      </c>
      <c r="C236" s="24" t="s">
        <v>1412</v>
      </c>
      <c r="D236" s="24" t="s">
        <v>1413</v>
      </c>
      <c r="E236" s="22" t="s">
        <v>1248</v>
      </c>
      <c r="F236" s="23" t="s">
        <v>1255</v>
      </c>
      <c r="G236" s="74" t="s">
        <v>1256</v>
      </c>
      <c r="H236" s="23" t="s">
        <v>1257</v>
      </c>
      <c r="I236" s="24" t="s">
        <v>1258</v>
      </c>
      <c r="J236" s="36" t="s">
        <v>194</v>
      </c>
      <c r="K236" s="23">
        <v>25</v>
      </c>
      <c r="L236" s="1">
        <v>0</v>
      </c>
      <c r="M236" s="25">
        <v>0</v>
      </c>
      <c r="N236" s="21" t="s">
        <v>1259</v>
      </c>
      <c r="O236" s="23">
        <v>2</v>
      </c>
      <c r="P236" s="23">
        <v>3</v>
      </c>
      <c r="Q236" s="127" t="s">
        <v>1260</v>
      </c>
      <c r="R236" s="62" t="s">
        <v>1261</v>
      </c>
      <c r="S236" s="21"/>
    </row>
    <row r="237" spans="1:19" s="27" customFormat="1" ht="105" x14ac:dyDescent="0.25">
      <c r="A237" s="24" t="s">
        <v>107</v>
      </c>
      <c r="B237" s="24" t="s">
        <v>21</v>
      </c>
      <c r="C237" s="24" t="s">
        <v>1412</v>
      </c>
      <c r="D237" s="24" t="s">
        <v>1413</v>
      </c>
      <c r="E237" s="22" t="s">
        <v>1248</v>
      </c>
      <c r="F237" s="23" t="s">
        <v>1262</v>
      </c>
      <c r="G237" s="24" t="s">
        <v>1263</v>
      </c>
      <c r="H237" s="23" t="s">
        <v>1264</v>
      </c>
      <c r="I237" s="24" t="s">
        <v>1265</v>
      </c>
      <c r="J237" s="54" t="s">
        <v>194</v>
      </c>
      <c r="K237" s="23">
        <v>15</v>
      </c>
      <c r="L237" s="1">
        <v>0</v>
      </c>
      <c r="M237" s="25">
        <v>0</v>
      </c>
      <c r="N237" s="21" t="s">
        <v>1266</v>
      </c>
      <c r="O237" s="23">
        <v>1</v>
      </c>
      <c r="P237" s="23">
        <v>2</v>
      </c>
      <c r="Q237" s="127" t="s">
        <v>172</v>
      </c>
      <c r="R237" s="62" t="s">
        <v>1267</v>
      </c>
      <c r="S237" s="21"/>
    </row>
    <row r="238" spans="1:19" s="27" customFormat="1" ht="120" x14ac:dyDescent="0.25">
      <c r="A238" s="24" t="s">
        <v>107</v>
      </c>
      <c r="B238" s="24" t="s">
        <v>21</v>
      </c>
      <c r="C238" s="24" t="s">
        <v>1412</v>
      </c>
      <c r="D238" s="24" t="s">
        <v>1413</v>
      </c>
      <c r="E238" s="22" t="s">
        <v>1248</v>
      </c>
      <c r="F238" s="23" t="s">
        <v>1268</v>
      </c>
      <c r="G238" s="24" t="s">
        <v>1269</v>
      </c>
      <c r="H238" s="23" t="s">
        <v>1270</v>
      </c>
      <c r="I238" s="23" t="s">
        <v>1271</v>
      </c>
      <c r="J238" s="54" t="s">
        <v>1272</v>
      </c>
      <c r="K238" s="23">
        <v>20</v>
      </c>
      <c r="L238" s="1">
        <v>0</v>
      </c>
      <c r="M238" s="25">
        <v>0</v>
      </c>
      <c r="N238" s="21" t="s">
        <v>1273</v>
      </c>
      <c r="O238" s="23">
        <v>1</v>
      </c>
      <c r="P238" s="23">
        <v>2</v>
      </c>
      <c r="Q238" s="127" t="s">
        <v>172</v>
      </c>
      <c r="R238" s="62" t="s">
        <v>1274</v>
      </c>
      <c r="S238" s="21"/>
    </row>
    <row r="239" spans="1:19" s="33" customFormat="1" ht="105" x14ac:dyDescent="0.25">
      <c r="A239" s="24" t="s">
        <v>107</v>
      </c>
      <c r="B239" s="24" t="s">
        <v>21</v>
      </c>
      <c r="C239" s="24" t="s">
        <v>1412</v>
      </c>
      <c r="D239" s="24" t="s">
        <v>1413</v>
      </c>
      <c r="E239" s="22" t="s">
        <v>1248</v>
      </c>
      <c r="F239" s="23" t="s">
        <v>1275</v>
      </c>
      <c r="G239" s="24" t="s">
        <v>1276</v>
      </c>
      <c r="H239" s="128" t="s">
        <v>1251</v>
      </c>
      <c r="I239" s="23" t="s">
        <v>1277</v>
      </c>
      <c r="J239" s="54" t="s">
        <v>194</v>
      </c>
      <c r="K239" s="23">
        <v>10</v>
      </c>
      <c r="L239" s="1">
        <v>0</v>
      </c>
      <c r="M239" s="25">
        <v>0</v>
      </c>
      <c r="N239" s="21" t="s">
        <v>1278</v>
      </c>
      <c r="O239" s="23">
        <v>1</v>
      </c>
      <c r="P239" s="23">
        <v>2</v>
      </c>
      <c r="Q239" s="127" t="s">
        <v>172</v>
      </c>
      <c r="R239" s="62" t="s">
        <v>1279</v>
      </c>
      <c r="S239" s="21"/>
    </row>
    <row r="240" spans="1:19" s="107" customFormat="1" ht="75" x14ac:dyDescent="0.25">
      <c r="A240" s="24" t="s">
        <v>107</v>
      </c>
      <c r="B240" s="24" t="s">
        <v>21</v>
      </c>
      <c r="C240" s="24" t="s">
        <v>1412</v>
      </c>
      <c r="D240" s="24" t="s">
        <v>1413</v>
      </c>
      <c r="E240" s="22" t="s">
        <v>1248</v>
      </c>
      <c r="F240" s="128" t="s">
        <v>1280</v>
      </c>
      <c r="G240" s="128" t="s">
        <v>1281</v>
      </c>
      <c r="H240" s="128" t="s">
        <v>1282</v>
      </c>
      <c r="I240" s="128" t="s">
        <v>1283</v>
      </c>
      <c r="J240" s="54" t="s">
        <v>194</v>
      </c>
      <c r="K240" s="23">
        <v>12</v>
      </c>
      <c r="L240" s="129">
        <v>0</v>
      </c>
      <c r="M240" s="130">
        <f>SUM(M235:M239)</f>
        <v>0</v>
      </c>
      <c r="N240" s="131" t="s">
        <v>1284</v>
      </c>
      <c r="O240" s="23">
        <v>2</v>
      </c>
      <c r="P240" s="23">
        <v>2</v>
      </c>
      <c r="Q240" s="23">
        <v>2</v>
      </c>
      <c r="R240" s="131" t="s">
        <v>1285</v>
      </c>
      <c r="S240" s="132"/>
    </row>
    <row r="241" spans="1:26" s="107" customFormat="1" ht="90" x14ac:dyDescent="0.25">
      <c r="A241" s="24" t="s">
        <v>107</v>
      </c>
      <c r="B241" s="24" t="s">
        <v>21</v>
      </c>
      <c r="C241" s="24" t="s">
        <v>1412</v>
      </c>
      <c r="D241" s="24" t="s">
        <v>1413</v>
      </c>
      <c r="E241" s="22" t="s">
        <v>1248</v>
      </c>
      <c r="F241" s="128" t="s">
        <v>1286</v>
      </c>
      <c r="G241" s="128" t="s">
        <v>1287</v>
      </c>
      <c r="H241" s="128" t="s">
        <v>1288</v>
      </c>
      <c r="I241" s="23" t="s">
        <v>1289</v>
      </c>
      <c r="J241" s="34" t="s">
        <v>194</v>
      </c>
      <c r="K241" s="23">
        <v>10</v>
      </c>
      <c r="L241" s="1">
        <v>0</v>
      </c>
      <c r="M241" s="133">
        <v>0</v>
      </c>
      <c r="N241" s="62" t="s">
        <v>1290</v>
      </c>
      <c r="O241" s="23">
        <v>2</v>
      </c>
      <c r="P241" s="23">
        <v>1</v>
      </c>
      <c r="Q241" s="127" t="str">
        <f t="shared" ref="Q241" si="13">IF($O241*$P241&lt;=0,"",(IF($O241*$P241=9,"ALTO",IF($O241*$P241=6,"ALTO",IF($O241*$P241=4,"MEDIO",IF($O241*$P241=3,"MEDIO",IF($O241*$P241=2,"BAJO",IF($O241*$P241=1,"BAJO",0))))))))</f>
        <v>BAJO</v>
      </c>
      <c r="R241" s="62" t="s">
        <v>1291</v>
      </c>
      <c r="S241" s="62"/>
    </row>
    <row r="242" spans="1:26" s="77" customFormat="1" ht="45" customHeight="1" x14ac:dyDescent="0.25">
      <c r="A242" s="144" t="s">
        <v>54</v>
      </c>
      <c r="B242" s="144" t="s">
        <v>58</v>
      </c>
      <c r="C242" s="144" t="s">
        <v>29</v>
      </c>
      <c r="D242" s="144" t="s">
        <v>96</v>
      </c>
      <c r="E242" s="145" t="s">
        <v>1292</v>
      </c>
      <c r="F242" s="100" t="s">
        <v>1293</v>
      </c>
      <c r="G242" s="100" t="s">
        <v>1294</v>
      </c>
      <c r="H242" s="100" t="s">
        <v>1295</v>
      </c>
      <c r="I242" s="100" t="s">
        <v>1296</v>
      </c>
      <c r="J242" s="100" t="s">
        <v>1297</v>
      </c>
      <c r="K242" s="146">
        <v>44166</v>
      </c>
      <c r="L242" s="100">
        <v>10</v>
      </c>
      <c r="M242" s="147">
        <v>0</v>
      </c>
      <c r="N242" s="148">
        <f t="shared" ref="N242:N248" si="14">(L242*(M242/100))</f>
        <v>0</v>
      </c>
      <c r="O242" s="75" t="s">
        <v>1298</v>
      </c>
      <c r="P242" s="100">
        <v>2</v>
      </c>
      <c r="Q242" s="100">
        <v>2</v>
      </c>
      <c r="R242" s="149" t="str">
        <f t="shared" ref="R242:R248" si="15">IF($P242*$Q242&lt;=0,"",(IF($P242*$Q242=9,"ALTO",IF($P242*$Q242=6,"ALTO",IF($P242*$Q242=4,"MEDIO",IF($P242*$Q242=3,"MEDIO",IF($P242*$Q242=2,"BAJO",IF($P242*$Q242=1,"BAJO",0))))))))</f>
        <v>MEDIO</v>
      </c>
      <c r="S242" s="100" t="s">
        <v>1299</v>
      </c>
      <c r="T242" s="78"/>
      <c r="U242" s="76"/>
      <c r="V242" s="76"/>
      <c r="W242" s="76"/>
      <c r="X242" s="76"/>
      <c r="Y242" s="76"/>
      <c r="Z242" s="76"/>
    </row>
    <row r="243" spans="1:26" s="77" customFormat="1" ht="60" customHeight="1" x14ac:dyDescent="0.25">
      <c r="A243" s="144" t="s">
        <v>281</v>
      </c>
      <c r="B243" s="144" t="s">
        <v>19</v>
      </c>
      <c r="C243" s="144" t="s">
        <v>23</v>
      </c>
      <c r="D243" s="144" t="s">
        <v>79</v>
      </c>
      <c r="E243" s="145" t="s">
        <v>1292</v>
      </c>
      <c r="F243" s="100" t="s">
        <v>1300</v>
      </c>
      <c r="G243" s="100" t="s">
        <v>1301</v>
      </c>
      <c r="H243" s="100" t="s">
        <v>1302</v>
      </c>
      <c r="I243" s="100" t="s">
        <v>1303</v>
      </c>
      <c r="J243" s="100" t="s">
        <v>1304</v>
      </c>
      <c r="K243" s="146">
        <v>44166</v>
      </c>
      <c r="L243" s="100">
        <v>20</v>
      </c>
      <c r="M243" s="147">
        <v>0</v>
      </c>
      <c r="N243" s="148">
        <f t="shared" si="14"/>
        <v>0</v>
      </c>
      <c r="O243" s="100" t="s">
        <v>1305</v>
      </c>
      <c r="P243" s="100">
        <v>2</v>
      </c>
      <c r="Q243" s="100">
        <v>1</v>
      </c>
      <c r="R243" s="149" t="str">
        <f t="shared" si="15"/>
        <v>BAJO</v>
      </c>
      <c r="S243" s="100" t="s">
        <v>1306</v>
      </c>
      <c r="T243" s="78"/>
      <c r="U243" s="76"/>
      <c r="V243" s="76"/>
      <c r="W243" s="76"/>
      <c r="X243" s="76"/>
      <c r="Y243" s="76"/>
      <c r="Z243" s="76"/>
    </row>
    <row r="244" spans="1:26" s="77" customFormat="1" ht="45" customHeight="1" x14ac:dyDescent="0.25">
      <c r="A244" s="144" t="s">
        <v>107</v>
      </c>
      <c r="B244" s="144" t="s">
        <v>20</v>
      </c>
      <c r="C244" s="144" t="s">
        <v>1412</v>
      </c>
      <c r="D244" s="144" t="s">
        <v>85</v>
      </c>
      <c r="E244" s="145" t="s">
        <v>1307</v>
      </c>
      <c r="F244" s="100" t="s">
        <v>1308</v>
      </c>
      <c r="G244" s="100" t="s">
        <v>1309</v>
      </c>
      <c r="H244" s="100" t="s">
        <v>1310</v>
      </c>
      <c r="I244" s="100" t="s">
        <v>1311</v>
      </c>
      <c r="J244" s="100" t="s">
        <v>1312</v>
      </c>
      <c r="K244" s="146">
        <v>44166</v>
      </c>
      <c r="L244" s="100">
        <v>10</v>
      </c>
      <c r="M244" s="147">
        <v>0</v>
      </c>
      <c r="N244" s="148">
        <f t="shared" si="14"/>
        <v>0</v>
      </c>
      <c r="O244" s="100" t="s">
        <v>1313</v>
      </c>
      <c r="P244" s="100">
        <v>1</v>
      </c>
      <c r="Q244" s="100">
        <v>1</v>
      </c>
      <c r="R244" s="149" t="str">
        <f t="shared" si="15"/>
        <v>BAJO</v>
      </c>
      <c r="S244" s="100" t="s">
        <v>1314</v>
      </c>
      <c r="T244" s="78"/>
      <c r="U244" s="76"/>
      <c r="V244" s="76"/>
      <c r="W244" s="76"/>
      <c r="X244" s="76"/>
      <c r="Y244" s="76"/>
      <c r="Z244" s="76"/>
    </row>
    <row r="245" spans="1:26" s="77" customFormat="1" ht="99.75" customHeight="1" x14ac:dyDescent="0.25">
      <c r="A245" s="144" t="s">
        <v>107</v>
      </c>
      <c r="B245" s="144" t="s">
        <v>20</v>
      </c>
      <c r="C245" s="144" t="s">
        <v>66</v>
      </c>
      <c r="D245" s="144" t="s">
        <v>84</v>
      </c>
      <c r="E245" s="145" t="s">
        <v>1307</v>
      </c>
      <c r="F245" s="100" t="s">
        <v>1315</v>
      </c>
      <c r="G245" s="100" t="s">
        <v>1316</v>
      </c>
      <c r="H245" s="100" t="s">
        <v>1317</v>
      </c>
      <c r="I245" s="100" t="s">
        <v>1318</v>
      </c>
      <c r="J245" s="100" t="s">
        <v>1319</v>
      </c>
      <c r="K245" s="100" t="s">
        <v>1320</v>
      </c>
      <c r="L245" s="100">
        <v>20</v>
      </c>
      <c r="M245" s="147">
        <v>0</v>
      </c>
      <c r="N245" s="148">
        <f t="shared" si="14"/>
        <v>0</v>
      </c>
      <c r="O245" s="100" t="s">
        <v>1321</v>
      </c>
      <c r="P245" s="100">
        <v>2</v>
      </c>
      <c r="Q245" s="100">
        <v>2</v>
      </c>
      <c r="R245" s="149" t="str">
        <f t="shared" si="15"/>
        <v>MEDIO</v>
      </c>
      <c r="S245" s="100" t="s">
        <v>1322</v>
      </c>
      <c r="T245" s="78"/>
      <c r="U245" s="76"/>
      <c r="V245" s="76"/>
      <c r="W245" s="76"/>
      <c r="X245" s="76"/>
      <c r="Y245" s="76"/>
      <c r="Z245" s="76"/>
    </row>
    <row r="246" spans="1:26" s="77" customFormat="1" ht="76.5" customHeight="1" x14ac:dyDescent="0.25">
      <c r="A246" s="144" t="s">
        <v>107</v>
      </c>
      <c r="B246" s="144" t="s">
        <v>20</v>
      </c>
      <c r="C246" s="144" t="s">
        <v>66</v>
      </c>
      <c r="D246" s="144" t="s">
        <v>34</v>
      </c>
      <c r="E246" s="145" t="s">
        <v>1307</v>
      </c>
      <c r="F246" s="100" t="s">
        <v>1323</v>
      </c>
      <c r="G246" s="100" t="s">
        <v>1324</v>
      </c>
      <c r="H246" s="100" t="s">
        <v>1325</v>
      </c>
      <c r="I246" s="100" t="s">
        <v>1326</v>
      </c>
      <c r="J246" s="100" t="s">
        <v>1327</v>
      </c>
      <c r="K246" s="146">
        <v>44044</v>
      </c>
      <c r="L246" s="100">
        <v>10</v>
      </c>
      <c r="M246" s="147">
        <v>0</v>
      </c>
      <c r="N246" s="148">
        <f t="shared" si="14"/>
        <v>0</v>
      </c>
      <c r="O246" s="100" t="s">
        <v>1328</v>
      </c>
      <c r="P246" s="100">
        <v>2</v>
      </c>
      <c r="Q246" s="100">
        <v>2</v>
      </c>
      <c r="R246" s="149" t="str">
        <f t="shared" si="15"/>
        <v>MEDIO</v>
      </c>
      <c r="S246" s="100" t="s">
        <v>1329</v>
      </c>
      <c r="T246" s="78"/>
      <c r="U246" s="76"/>
      <c r="V246" s="76"/>
      <c r="W246" s="76"/>
      <c r="X246" s="76"/>
      <c r="Y246" s="76"/>
      <c r="Z246" s="76"/>
    </row>
    <row r="247" spans="1:26" s="77" customFormat="1" ht="101.25" customHeight="1" x14ac:dyDescent="0.25">
      <c r="A247" s="144" t="s">
        <v>109</v>
      </c>
      <c r="B247" s="144" t="s">
        <v>59</v>
      </c>
      <c r="C247" s="144" t="s">
        <v>71</v>
      </c>
      <c r="D247" s="144" t="s">
        <v>99</v>
      </c>
      <c r="E247" s="145" t="s">
        <v>1307</v>
      </c>
      <c r="F247" s="100" t="s">
        <v>1330</v>
      </c>
      <c r="G247" s="100" t="s">
        <v>1331</v>
      </c>
      <c r="H247" s="100" t="s">
        <v>1332</v>
      </c>
      <c r="I247" s="100" t="s">
        <v>1333</v>
      </c>
      <c r="J247" s="100" t="s">
        <v>1334</v>
      </c>
      <c r="K247" s="146">
        <v>44166</v>
      </c>
      <c r="L247" s="100">
        <v>10</v>
      </c>
      <c r="M247" s="147">
        <v>0</v>
      </c>
      <c r="N247" s="148">
        <f t="shared" si="14"/>
        <v>0</v>
      </c>
      <c r="O247" s="100" t="s">
        <v>1335</v>
      </c>
      <c r="P247" s="100">
        <v>3</v>
      </c>
      <c r="Q247" s="100">
        <v>3</v>
      </c>
      <c r="R247" s="149" t="str">
        <f t="shared" si="15"/>
        <v>ALTO</v>
      </c>
      <c r="S247" s="100" t="s">
        <v>1336</v>
      </c>
      <c r="T247" s="78"/>
      <c r="U247" s="76"/>
      <c r="V247" s="76"/>
      <c r="W247" s="76"/>
      <c r="X247" s="76"/>
      <c r="Y247" s="76"/>
      <c r="Z247" s="76"/>
    </row>
    <row r="248" spans="1:26" s="77" customFormat="1" ht="66" customHeight="1" x14ac:dyDescent="0.25">
      <c r="A248" s="144" t="s">
        <v>107</v>
      </c>
      <c r="B248" s="144" t="s">
        <v>21</v>
      </c>
      <c r="C248" s="144" t="s">
        <v>1412</v>
      </c>
      <c r="D248" s="144" t="s">
        <v>35</v>
      </c>
      <c r="E248" s="145" t="s">
        <v>1307</v>
      </c>
      <c r="F248" s="100" t="s">
        <v>1337</v>
      </c>
      <c r="G248" s="75" t="s">
        <v>1338</v>
      </c>
      <c r="H248" s="100" t="s">
        <v>1339</v>
      </c>
      <c r="I248" s="100" t="s">
        <v>1340</v>
      </c>
      <c r="J248" s="100" t="s">
        <v>1341</v>
      </c>
      <c r="K248" s="100" t="s">
        <v>1320</v>
      </c>
      <c r="L248" s="100">
        <v>20</v>
      </c>
      <c r="M248" s="147">
        <v>0</v>
      </c>
      <c r="N248" s="148">
        <f t="shared" si="14"/>
        <v>0</v>
      </c>
      <c r="O248" s="100" t="s">
        <v>1342</v>
      </c>
      <c r="P248" s="100">
        <v>2</v>
      </c>
      <c r="Q248" s="100">
        <v>2</v>
      </c>
      <c r="R248" s="149" t="str">
        <f t="shared" si="15"/>
        <v>MEDIO</v>
      </c>
      <c r="S248" s="100" t="s">
        <v>1343</v>
      </c>
      <c r="T248" s="78"/>
      <c r="U248" s="76"/>
      <c r="V248" s="76"/>
      <c r="W248" s="76"/>
      <c r="X248" s="76"/>
      <c r="Y248" s="76"/>
      <c r="Z248" s="76"/>
    </row>
    <row r="249" spans="1:26" s="27" customFormat="1" ht="54" customHeight="1" x14ac:dyDescent="0.25">
      <c r="A249" s="21" t="s">
        <v>107</v>
      </c>
      <c r="B249" s="21" t="s">
        <v>21</v>
      </c>
      <c r="C249" s="21" t="s">
        <v>1412</v>
      </c>
      <c r="D249" s="21" t="s">
        <v>85</v>
      </c>
      <c r="E249" s="24" t="s">
        <v>1344</v>
      </c>
      <c r="F249" s="30" t="s">
        <v>1345</v>
      </c>
      <c r="G249" s="24" t="s">
        <v>1346</v>
      </c>
      <c r="H249" s="24" t="s">
        <v>1347</v>
      </c>
      <c r="I249" s="24" t="s">
        <v>1348</v>
      </c>
      <c r="J249" s="54" t="s">
        <v>170</v>
      </c>
      <c r="K249" s="24">
        <v>35</v>
      </c>
      <c r="L249" s="1">
        <v>0</v>
      </c>
      <c r="M249" s="25">
        <f t="shared" ref="M249:M260" si="16">(K249*(L249/100))</f>
        <v>0</v>
      </c>
      <c r="N249" s="24" t="s">
        <v>1349</v>
      </c>
      <c r="O249" s="24">
        <v>2</v>
      </c>
      <c r="P249" s="24">
        <v>3</v>
      </c>
      <c r="Q249" s="26" t="str">
        <f t="shared" ref="Q249:Q256" si="17">IF($O249*$P249&lt;=0,"",(IF($O249*$P249=9,"ALTO",IF($O249*$P249=6,"ALTO",IF($O249*$P249=4,"MEDIO",IF($O249*$P249=3,"MEDIO",IF($O249*$P249=2,"BAJO",IF($O249*$P249=1,"BAJO",0))))))))</f>
        <v>ALTO</v>
      </c>
      <c r="R249" s="24" t="s">
        <v>1350</v>
      </c>
      <c r="S249" s="21"/>
    </row>
    <row r="250" spans="1:26" s="27" customFormat="1" ht="60" customHeight="1" x14ac:dyDescent="0.25">
      <c r="A250" s="21" t="s">
        <v>109</v>
      </c>
      <c r="B250" s="21" t="s">
        <v>59</v>
      </c>
      <c r="C250" s="21" t="s">
        <v>71</v>
      </c>
      <c r="D250" s="21" t="s">
        <v>99</v>
      </c>
      <c r="E250" s="24" t="s">
        <v>1344</v>
      </c>
      <c r="F250" s="30" t="s">
        <v>1345</v>
      </c>
      <c r="G250" s="24" t="s">
        <v>1351</v>
      </c>
      <c r="H250" s="19" t="s">
        <v>1352</v>
      </c>
      <c r="I250" s="150" t="s">
        <v>1353</v>
      </c>
      <c r="J250" s="54" t="s">
        <v>230</v>
      </c>
      <c r="K250" s="24">
        <v>15</v>
      </c>
      <c r="L250" s="1">
        <v>0</v>
      </c>
      <c r="M250" s="25">
        <f t="shared" si="16"/>
        <v>0</v>
      </c>
      <c r="N250" s="24" t="s">
        <v>1354</v>
      </c>
      <c r="O250" s="24">
        <v>2</v>
      </c>
      <c r="P250" s="24">
        <v>2</v>
      </c>
      <c r="Q250" s="26" t="str">
        <f t="shared" si="17"/>
        <v>MEDIO</v>
      </c>
      <c r="R250" s="24" t="s">
        <v>1355</v>
      </c>
      <c r="S250" s="21"/>
    </row>
    <row r="251" spans="1:26" s="27" customFormat="1" ht="82.5" customHeight="1" x14ac:dyDescent="0.25">
      <c r="A251" s="29" t="s">
        <v>109</v>
      </c>
      <c r="B251" s="29" t="s">
        <v>59</v>
      </c>
      <c r="C251" s="29" t="s">
        <v>72</v>
      </c>
      <c r="D251" s="29" t="s">
        <v>100</v>
      </c>
      <c r="E251" s="24" t="s">
        <v>1344</v>
      </c>
      <c r="F251" s="30" t="s">
        <v>1345</v>
      </c>
      <c r="G251" s="24" t="s">
        <v>1356</v>
      </c>
      <c r="H251" s="19" t="s">
        <v>1357</v>
      </c>
      <c r="I251" s="150" t="s">
        <v>1358</v>
      </c>
      <c r="J251" s="54" t="s">
        <v>230</v>
      </c>
      <c r="K251" s="24">
        <v>50</v>
      </c>
      <c r="L251" s="1">
        <v>0</v>
      </c>
      <c r="M251" s="25">
        <f t="shared" si="16"/>
        <v>0</v>
      </c>
      <c r="N251" s="24" t="s">
        <v>1359</v>
      </c>
      <c r="O251" s="24">
        <v>3</v>
      </c>
      <c r="P251" s="24">
        <v>3</v>
      </c>
      <c r="Q251" s="26" t="str">
        <f t="shared" si="17"/>
        <v>ALTO</v>
      </c>
      <c r="R251" s="24" t="s">
        <v>1360</v>
      </c>
      <c r="S251" s="21"/>
    </row>
    <row r="252" spans="1:26" s="27" customFormat="1" ht="75" x14ac:dyDescent="0.25">
      <c r="A252" s="21" t="s">
        <v>107</v>
      </c>
      <c r="B252" s="21" t="s">
        <v>21</v>
      </c>
      <c r="C252" s="21" t="s">
        <v>67</v>
      </c>
      <c r="D252" s="21" t="s">
        <v>87</v>
      </c>
      <c r="E252" s="22" t="s">
        <v>1361</v>
      </c>
      <c r="F252" s="19" t="s">
        <v>1362</v>
      </c>
      <c r="G252" s="126" t="s">
        <v>1363</v>
      </c>
      <c r="H252" s="24" t="s">
        <v>1364</v>
      </c>
      <c r="I252" s="53" t="s">
        <v>1365</v>
      </c>
      <c r="J252" s="45" t="s">
        <v>1366</v>
      </c>
      <c r="K252" s="24">
        <v>25</v>
      </c>
      <c r="L252" s="1">
        <v>0</v>
      </c>
      <c r="M252" s="2">
        <f t="shared" si="16"/>
        <v>0</v>
      </c>
      <c r="N252" s="62" t="s">
        <v>1367</v>
      </c>
      <c r="O252" s="24">
        <v>2</v>
      </c>
      <c r="P252" s="24">
        <v>2</v>
      </c>
      <c r="Q252" s="15" t="str">
        <f t="shared" si="17"/>
        <v>MEDIO</v>
      </c>
      <c r="R252" s="21" t="s">
        <v>1368</v>
      </c>
      <c r="S252" s="21"/>
    </row>
    <row r="253" spans="1:26" s="27" customFormat="1" ht="60" x14ac:dyDescent="0.25">
      <c r="A253" s="21" t="s">
        <v>107</v>
      </c>
      <c r="B253" s="21" t="s">
        <v>21</v>
      </c>
      <c r="C253" s="21" t="s">
        <v>67</v>
      </c>
      <c r="D253" s="21" t="s">
        <v>87</v>
      </c>
      <c r="E253" s="22" t="s">
        <v>1361</v>
      </c>
      <c r="F253" s="19" t="s">
        <v>1362</v>
      </c>
      <c r="G253" s="19" t="s">
        <v>1369</v>
      </c>
      <c r="H253" s="24" t="s">
        <v>1370</v>
      </c>
      <c r="I253" s="53" t="s">
        <v>1371</v>
      </c>
      <c r="J253" s="45" t="s">
        <v>170</v>
      </c>
      <c r="K253" s="24">
        <v>15</v>
      </c>
      <c r="L253" s="1">
        <v>0</v>
      </c>
      <c r="M253" s="2">
        <f t="shared" si="16"/>
        <v>0</v>
      </c>
      <c r="N253" s="151" t="s">
        <v>1372</v>
      </c>
      <c r="O253" s="24">
        <v>2</v>
      </c>
      <c r="P253" s="24">
        <v>2</v>
      </c>
      <c r="Q253" s="15" t="str">
        <f t="shared" si="17"/>
        <v>MEDIO</v>
      </c>
      <c r="R253" s="21" t="s">
        <v>1373</v>
      </c>
      <c r="S253" s="21"/>
    </row>
    <row r="254" spans="1:26" s="27" customFormat="1" ht="90" x14ac:dyDescent="0.25">
      <c r="A254" s="21" t="s">
        <v>107</v>
      </c>
      <c r="B254" s="21" t="s">
        <v>21</v>
      </c>
      <c r="C254" s="21" t="s">
        <v>67</v>
      </c>
      <c r="D254" s="21" t="s">
        <v>87</v>
      </c>
      <c r="E254" s="74" t="s">
        <v>1361</v>
      </c>
      <c r="F254" s="19" t="s">
        <v>1362</v>
      </c>
      <c r="G254" s="19" t="s">
        <v>1374</v>
      </c>
      <c r="H254" s="24" t="s">
        <v>1375</v>
      </c>
      <c r="I254" s="53" t="s">
        <v>1376</v>
      </c>
      <c r="J254" s="45" t="s">
        <v>1366</v>
      </c>
      <c r="K254" s="24">
        <v>15</v>
      </c>
      <c r="L254" s="1">
        <v>0</v>
      </c>
      <c r="M254" s="2">
        <f t="shared" si="16"/>
        <v>0</v>
      </c>
      <c r="N254" s="62" t="s">
        <v>1372</v>
      </c>
      <c r="O254" s="24">
        <v>2</v>
      </c>
      <c r="P254" s="24">
        <v>2</v>
      </c>
      <c r="Q254" s="15" t="str">
        <f t="shared" si="17"/>
        <v>MEDIO</v>
      </c>
      <c r="R254" s="21" t="s">
        <v>1377</v>
      </c>
      <c r="S254" s="21"/>
    </row>
    <row r="255" spans="1:26" s="27" customFormat="1" ht="60" x14ac:dyDescent="0.25">
      <c r="A255" s="21" t="s">
        <v>107</v>
      </c>
      <c r="B255" s="21" t="s">
        <v>21</v>
      </c>
      <c r="C255" s="21" t="s">
        <v>67</v>
      </c>
      <c r="D255" s="21" t="s">
        <v>87</v>
      </c>
      <c r="E255" s="74" t="s">
        <v>1361</v>
      </c>
      <c r="F255" s="19" t="s">
        <v>1362</v>
      </c>
      <c r="G255" s="19" t="s">
        <v>1378</v>
      </c>
      <c r="H255" s="22" t="s">
        <v>1379</v>
      </c>
      <c r="I255" s="53" t="s">
        <v>1380</v>
      </c>
      <c r="J255" s="45" t="s">
        <v>208</v>
      </c>
      <c r="K255" s="24">
        <v>15</v>
      </c>
      <c r="L255" s="1">
        <v>0</v>
      </c>
      <c r="M255" s="2">
        <f t="shared" si="16"/>
        <v>0</v>
      </c>
      <c r="N255" s="21" t="s">
        <v>1381</v>
      </c>
      <c r="O255" s="24">
        <v>2</v>
      </c>
      <c r="P255" s="24">
        <v>2</v>
      </c>
      <c r="Q255" s="15" t="str">
        <f t="shared" si="17"/>
        <v>MEDIO</v>
      </c>
      <c r="R255" s="21" t="s">
        <v>1382</v>
      </c>
      <c r="S255" s="21"/>
    </row>
    <row r="256" spans="1:26" s="27" customFormat="1" ht="60" x14ac:dyDescent="0.25">
      <c r="A256" s="21" t="s">
        <v>107</v>
      </c>
      <c r="B256" s="21" t="s">
        <v>21</v>
      </c>
      <c r="C256" s="21" t="s">
        <v>67</v>
      </c>
      <c r="D256" s="21" t="s">
        <v>87</v>
      </c>
      <c r="E256" s="74" t="s">
        <v>1361</v>
      </c>
      <c r="F256" s="19" t="s">
        <v>1383</v>
      </c>
      <c r="G256" s="19" t="s">
        <v>1384</v>
      </c>
      <c r="H256" s="22" t="s">
        <v>1385</v>
      </c>
      <c r="I256" s="53" t="s">
        <v>1386</v>
      </c>
      <c r="J256" s="45" t="s">
        <v>1089</v>
      </c>
      <c r="K256" s="24">
        <v>30</v>
      </c>
      <c r="L256" s="1">
        <v>0</v>
      </c>
      <c r="M256" s="2">
        <f t="shared" si="16"/>
        <v>0</v>
      </c>
      <c r="N256" s="62" t="s">
        <v>1387</v>
      </c>
      <c r="O256" s="24">
        <v>3</v>
      </c>
      <c r="P256" s="24">
        <v>3</v>
      </c>
      <c r="Q256" s="15" t="str">
        <f t="shared" si="17"/>
        <v>ALTO</v>
      </c>
      <c r="R256" s="21" t="s">
        <v>1388</v>
      </c>
      <c r="S256" s="21"/>
    </row>
    <row r="257" spans="1:19" s="33" customFormat="1" ht="135" x14ac:dyDescent="0.25">
      <c r="A257" s="68" t="s">
        <v>107</v>
      </c>
      <c r="B257" s="68" t="s">
        <v>21</v>
      </c>
      <c r="C257" s="68" t="s">
        <v>1412</v>
      </c>
      <c r="D257" s="68" t="s">
        <v>1413</v>
      </c>
      <c r="E257" s="30" t="s">
        <v>1389</v>
      </c>
      <c r="F257" s="30" t="s">
        <v>1390</v>
      </c>
      <c r="G257" s="81" t="s">
        <v>1391</v>
      </c>
      <c r="H257" s="30" t="s">
        <v>1392</v>
      </c>
      <c r="I257" s="30" t="s">
        <v>1393</v>
      </c>
      <c r="J257" s="134" t="s">
        <v>1394</v>
      </c>
      <c r="K257" s="30">
        <v>28</v>
      </c>
      <c r="L257" s="31"/>
      <c r="M257" s="57">
        <f t="shared" si="16"/>
        <v>0</v>
      </c>
      <c r="N257" s="144" t="s">
        <v>1411</v>
      </c>
      <c r="O257" s="30">
        <v>1</v>
      </c>
      <c r="P257" s="30">
        <v>2</v>
      </c>
      <c r="Q257" s="58" t="str">
        <f>IF($O257*$P257&lt;=0,"",(IF($O257*$P257=9,"ALTO",IF($O257*$P257=6,"ALTO",IF($O257*$P257=4,"MEDIO",IF($O257*$P257=3,"MEDIO",IF($O257*$P257=2,"BAJO",IF($O257*$P257=1,"BAJO",0))))))))</f>
        <v>BAJO</v>
      </c>
      <c r="R257" s="100" t="s">
        <v>1396</v>
      </c>
      <c r="S257" s="29"/>
    </row>
    <row r="258" spans="1:19" s="33" customFormat="1" ht="135" x14ac:dyDescent="0.25">
      <c r="A258" s="68" t="s">
        <v>107</v>
      </c>
      <c r="B258" s="68" t="s">
        <v>21</v>
      </c>
      <c r="C258" s="68" t="s">
        <v>1412</v>
      </c>
      <c r="D258" s="68" t="s">
        <v>1413</v>
      </c>
      <c r="E258" s="30" t="s">
        <v>1389</v>
      </c>
      <c r="F258" s="30" t="s">
        <v>1397</v>
      </c>
      <c r="G258" s="81" t="s">
        <v>1391</v>
      </c>
      <c r="H258" s="30" t="s">
        <v>1398</v>
      </c>
      <c r="I258" s="30" t="s">
        <v>1399</v>
      </c>
      <c r="J258" s="134" t="s">
        <v>1400</v>
      </c>
      <c r="K258" s="30">
        <v>26</v>
      </c>
      <c r="L258" s="31"/>
      <c r="M258" s="57">
        <f t="shared" si="16"/>
        <v>0</v>
      </c>
      <c r="N258" s="66" t="s">
        <v>1410</v>
      </c>
      <c r="O258" s="30">
        <v>2</v>
      </c>
      <c r="P258" s="30">
        <v>3</v>
      </c>
      <c r="Q258" s="58" t="str">
        <f>IF($O258*$P258&lt;=0,"",(IF($O258*$P258=9,"ALTO",IF($O258*$P258=6,"ALTO",IF($O258*$P258=4,"MEDIO",IF($O258*$P258=3,"MEDIO",IF($O258*$P258=2,"BAJO",IF($O258*$P258=1,"BAJO",0))))))))</f>
        <v>ALTO</v>
      </c>
      <c r="R258" s="30" t="s">
        <v>1401</v>
      </c>
      <c r="S258" s="29"/>
    </row>
    <row r="259" spans="1:19" s="33" customFormat="1" ht="165" x14ac:dyDescent="0.25">
      <c r="A259" s="68" t="s">
        <v>107</v>
      </c>
      <c r="B259" s="68" t="s">
        <v>21</v>
      </c>
      <c r="C259" s="68" t="s">
        <v>1412</v>
      </c>
      <c r="D259" s="68" t="s">
        <v>1413</v>
      </c>
      <c r="E259" s="30" t="s">
        <v>1389</v>
      </c>
      <c r="F259" s="30" t="s">
        <v>1402</v>
      </c>
      <c r="G259" s="81" t="s">
        <v>1391</v>
      </c>
      <c r="H259" s="30" t="s">
        <v>1403</v>
      </c>
      <c r="I259" s="30" t="s">
        <v>1404</v>
      </c>
      <c r="J259" s="134" t="s">
        <v>1400</v>
      </c>
      <c r="K259" s="30">
        <v>33</v>
      </c>
      <c r="L259" s="31"/>
      <c r="M259" s="57">
        <f t="shared" si="16"/>
        <v>0</v>
      </c>
      <c r="N259" s="144" t="s">
        <v>1405</v>
      </c>
      <c r="O259" s="30">
        <v>1</v>
      </c>
      <c r="P259" s="30">
        <v>3</v>
      </c>
      <c r="Q259" s="58" t="str">
        <f>IF($O259*$P259&lt;=0,"",(IF($O259*$P259=9,"ALTO",IF($O259*$P259=6,"ALTO",IF($O259*$P259=4,"MEDIO",IF($O259*$P259=3,"MEDIO",IF($O259*$P259=2,"BAJO",IF($O259*$P259=1,"BAJO",0))))))))</f>
        <v>MEDIO</v>
      </c>
      <c r="R259" s="100" t="s">
        <v>1396</v>
      </c>
      <c r="S259" s="29"/>
    </row>
    <row r="260" spans="1:19" s="33" customFormat="1" ht="150" x14ac:dyDescent="0.25">
      <c r="A260" s="68" t="s">
        <v>107</v>
      </c>
      <c r="B260" s="68" t="s">
        <v>21</v>
      </c>
      <c r="C260" s="68" t="s">
        <v>1412</v>
      </c>
      <c r="D260" s="68" t="s">
        <v>1413</v>
      </c>
      <c r="E260" s="30" t="s">
        <v>1389</v>
      </c>
      <c r="F260" s="30" t="s">
        <v>1406</v>
      </c>
      <c r="G260" s="81" t="s">
        <v>1391</v>
      </c>
      <c r="H260" s="30" t="s">
        <v>1407</v>
      </c>
      <c r="I260" s="30" t="s">
        <v>1408</v>
      </c>
      <c r="J260" s="134" t="s">
        <v>1400</v>
      </c>
      <c r="K260" s="30">
        <v>13</v>
      </c>
      <c r="L260" s="31"/>
      <c r="M260" s="57">
        <f t="shared" si="16"/>
        <v>0</v>
      </c>
      <c r="N260" s="144" t="s">
        <v>1395</v>
      </c>
      <c r="O260" s="30">
        <v>3</v>
      </c>
      <c r="P260" s="30">
        <v>3</v>
      </c>
      <c r="Q260" s="58" t="str">
        <f>IF($O260*$P260&lt;=0,"",(IF($O260*$P260=9,"ALTO",IF($O260*$P260=6,"ALTO",IF($O260*$P260=4,"MEDIO",IF($O260*$P260=3,"MEDIO",IF($O260*$P260=2,"BAJO",IF($O260*$P260=1,"BAJO",0))))))))</f>
        <v>ALTO</v>
      </c>
      <c r="R260" s="100" t="s">
        <v>1396</v>
      </c>
      <c r="S260" s="29"/>
    </row>
  </sheetData>
  <sheetProtection formatColumns="0" formatRows="0" insertRows="0" deleteRows="0" sort="0" autoFilter="0"/>
  <autoFilter ref="A10:S260"/>
  <mergeCells count="8">
    <mergeCell ref="C2:S2"/>
    <mergeCell ref="N8:S8"/>
    <mergeCell ref="A8:D8"/>
    <mergeCell ref="A7:Q7"/>
    <mergeCell ref="F8:M8"/>
    <mergeCell ref="A4:S4"/>
    <mergeCell ref="A5:XFD5"/>
    <mergeCell ref="A3:XFD3"/>
  </mergeCells>
  <conditionalFormatting sqref="Q11:Q18 Q20:Q28">
    <cfRule type="cellIs" dxfId="419" priority="547" operator="equal">
      <formula>"ALTO"</formula>
    </cfRule>
    <cfRule type="cellIs" dxfId="418" priority="548" operator="equal">
      <formula>"MEDIO"</formula>
    </cfRule>
    <cfRule type="cellIs" dxfId="417" priority="549" operator="equal">
      <formula>"BAJO"</formula>
    </cfRule>
  </conditionalFormatting>
  <conditionalFormatting sqref="O11:P18 O20:P28">
    <cfRule type="cellIs" dxfId="416" priority="544" operator="equal">
      <formula>3</formula>
    </cfRule>
    <cfRule type="cellIs" dxfId="415" priority="545" operator="equal">
      <formula>2</formula>
    </cfRule>
    <cfRule type="cellIs" dxfId="414" priority="546" operator="equal">
      <formula>1</formula>
    </cfRule>
  </conditionalFormatting>
  <conditionalFormatting sqref="L11:L18 L113:L117 L20:L28">
    <cfRule type="cellIs" dxfId="413" priority="540" operator="between">
      <formula>0.75</formula>
      <formula>1</formula>
    </cfRule>
    <cfRule type="cellIs" dxfId="412" priority="541" operator="between">
      <formula>0.5</formula>
      <formula>0.7499</formula>
    </cfRule>
    <cfRule type="cellIs" dxfId="411" priority="542" operator="between">
      <formula>0.25</formula>
      <formula>0.4999</formula>
    </cfRule>
    <cfRule type="cellIs" dxfId="410" priority="543" operator="between">
      <formula>0.01</formula>
      <formula>0.2499</formula>
    </cfRule>
  </conditionalFormatting>
  <conditionalFormatting sqref="Q19">
    <cfRule type="cellIs" dxfId="409" priority="479" operator="equal">
      <formula>"ALTO"</formula>
    </cfRule>
    <cfRule type="cellIs" dxfId="408" priority="480" operator="equal">
      <formula>"MEDIO"</formula>
    </cfRule>
    <cfRule type="cellIs" dxfId="407" priority="481" operator="equal">
      <formula>"BAJO"</formula>
    </cfRule>
  </conditionalFormatting>
  <conditionalFormatting sqref="O19:P19">
    <cfRule type="cellIs" dxfId="406" priority="476" operator="equal">
      <formula>3</formula>
    </cfRule>
    <cfRule type="cellIs" dxfId="405" priority="477" operator="equal">
      <formula>2</formula>
    </cfRule>
    <cfRule type="cellIs" dxfId="404" priority="478" operator="equal">
      <formula>1</formula>
    </cfRule>
  </conditionalFormatting>
  <conditionalFormatting sqref="L19">
    <cfRule type="cellIs" dxfId="403" priority="472" operator="between">
      <formula>0.75</formula>
      <formula>1</formula>
    </cfRule>
    <cfRule type="cellIs" dxfId="402" priority="473" operator="between">
      <formula>0.5</formula>
      <formula>0.7499</formula>
    </cfRule>
    <cfRule type="cellIs" dxfId="401" priority="474" operator="between">
      <formula>0.25</formula>
      <formula>0.4999</formula>
    </cfRule>
    <cfRule type="cellIs" dxfId="400" priority="475" operator="between">
      <formula>0.01</formula>
      <formula>0.2499</formula>
    </cfRule>
  </conditionalFormatting>
  <conditionalFormatting sqref="Q29">
    <cfRule type="cellIs" dxfId="399" priority="455" operator="equal">
      <formula>"ALTO"</formula>
    </cfRule>
    <cfRule type="cellIs" dxfId="398" priority="456" operator="equal">
      <formula>"MEDIO"</formula>
    </cfRule>
    <cfRule type="cellIs" dxfId="397" priority="457" operator="equal">
      <formula>"BAJO"</formula>
    </cfRule>
  </conditionalFormatting>
  <conditionalFormatting sqref="O29:P29">
    <cfRule type="cellIs" dxfId="396" priority="452" operator="equal">
      <formula>3</formula>
    </cfRule>
    <cfRule type="cellIs" dxfId="395" priority="453" operator="equal">
      <formula>2</formula>
    </cfRule>
    <cfRule type="cellIs" dxfId="394" priority="454" operator="equal">
      <formula>1</formula>
    </cfRule>
  </conditionalFormatting>
  <conditionalFormatting sqref="L29">
    <cfRule type="cellIs" dxfId="393" priority="448" operator="between">
      <formula>0.75</formula>
      <formula>1</formula>
    </cfRule>
    <cfRule type="cellIs" dxfId="392" priority="449" operator="between">
      <formula>0.5</formula>
      <formula>0.7499</formula>
    </cfRule>
    <cfRule type="cellIs" dxfId="391" priority="450" operator="between">
      <formula>0.25</formula>
      <formula>0.4999</formula>
    </cfRule>
    <cfRule type="cellIs" dxfId="390" priority="451" operator="between">
      <formula>0.01</formula>
      <formula>0.2499</formula>
    </cfRule>
  </conditionalFormatting>
  <conditionalFormatting sqref="Q30">
    <cfRule type="cellIs" dxfId="389" priority="445" operator="equal">
      <formula>"ALTO"</formula>
    </cfRule>
    <cfRule type="cellIs" dxfId="388" priority="446" operator="equal">
      <formula>"MEDIO"</formula>
    </cfRule>
    <cfRule type="cellIs" dxfId="387" priority="447" operator="equal">
      <formula>"BAJO"</formula>
    </cfRule>
  </conditionalFormatting>
  <conditionalFormatting sqref="O30:P30">
    <cfRule type="cellIs" dxfId="386" priority="442" operator="equal">
      <formula>3</formula>
    </cfRule>
    <cfRule type="cellIs" dxfId="385" priority="443" operator="equal">
      <formula>2</formula>
    </cfRule>
    <cfRule type="cellIs" dxfId="384" priority="444" operator="equal">
      <formula>1</formula>
    </cfRule>
  </conditionalFormatting>
  <conditionalFormatting sqref="L30">
    <cfRule type="cellIs" dxfId="383" priority="438" operator="between">
      <formula>0.75</formula>
      <formula>1</formula>
    </cfRule>
    <cfRule type="cellIs" dxfId="382" priority="439" operator="between">
      <formula>0.5</formula>
      <formula>0.7499</formula>
    </cfRule>
    <cfRule type="cellIs" dxfId="381" priority="440" operator="between">
      <formula>0.25</formula>
      <formula>0.4999</formula>
    </cfRule>
    <cfRule type="cellIs" dxfId="380" priority="441" operator="between">
      <formula>0.01</formula>
      <formula>0.2499</formula>
    </cfRule>
  </conditionalFormatting>
  <conditionalFormatting sqref="Q31:Q41">
    <cfRule type="cellIs" dxfId="379" priority="435" operator="equal">
      <formula>"ALTO"</formula>
    </cfRule>
    <cfRule type="cellIs" dxfId="378" priority="436" operator="equal">
      <formula>"MEDIO"</formula>
    </cfRule>
    <cfRule type="cellIs" dxfId="377" priority="437" operator="equal">
      <formula>"BAJO"</formula>
    </cfRule>
  </conditionalFormatting>
  <conditionalFormatting sqref="O31:P41">
    <cfRule type="cellIs" dxfId="376" priority="432" operator="equal">
      <formula>3</formula>
    </cfRule>
    <cfRule type="cellIs" dxfId="375" priority="433" operator="equal">
      <formula>2</formula>
    </cfRule>
    <cfRule type="cellIs" dxfId="374" priority="434" operator="equal">
      <formula>1</formula>
    </cfRule>
  </conditionalFormatting>
  <conditionalFormatting sqref="L31:L41">
    <cfRule type="cellIs" dxfId="373" priority="428" operator="between">
      <formula>0.75</formula>
      <formula>1</formula>
    </cfRule>
    <cfRule type="cellIs" dxfId="372" priority="429" operator="between">
      <formula>0.5</formula>
      <formula>0.7499</formula>
    </cfRule>
    <cfRule type="cellIs" dxfId="371" priority="430" operator="between">
      <formula>0.25</formula>
      <formula>0.4999</formula>
    </cfRule>
    <cfRule type="cellIs" dxfId="370" priority="431" operator="between">
      <formula>0.01</formula>
      <formula>0.2499</formula>
    </cfRule>
  </conditionalFormatting>
  <conditionalFormatting sqref="Q42:Q48">
    <cfRule type="cellIs" dxfId="369" priority="425" operator="equal">
      <formula>"ALTO"</formula>
    </cfRule>
    <cfRule type="cellIs" dxfId="368" priority="426" operator="equal">
      <formula>"MEDIO"</formula>
    </cfRule>
    <cfRule type="cellIs" dxfId="367" priority="427" operator="equal">
      <formula>"BAJO"</formula>
    </cfRule>
  </conditionalFormatting>
  <conditionalFormatting sqref="O42:P48">
    <cfRule type="cellIs" dxfId="366" priority="422" operator="equal">
      <formula>3</formula>
    </cfRule>
    <cfRule type="cellIs" dxfId="365" priority="423" operator="equal">
      <formula>2</formula>
    </cfRule>
    <cfRule type="cellIs" dxfId="364" priority="424" operator="equal">
      <formula>1</formula>
    </cfRule>
  </conditionalFormatting>
  <conditionalFormatting sqref="L42:L48">
    <cfRule type="cellIs" dxfId="363" priority="418" operator="between">
      <formula>0.75</formula>
      <formula>1</formula>
    </cfRule>
    <cfRule type="cellIs" dxfId="362" priority="419" operator="between">
      <formula>0.5</formula>
      <formula>0.7499</formula>
    </cfRule>
    <cfRule type="cellIs" dxfId="361" priority="420" operator="between">
      <formula>0.25</formula>
      <formula>0.4999</formula>
    </cfRule>
    <cfRule type="cellIs" dxfId="360" priority="421" operator="between">
      <formula>0.01</formula>
      <formula>0.2499</formula>
    </cfRule>
  </conditionalFormatting>
  <conditionalFormatting sqref="Q55:Q56 Q49:Q53">
    <cfRule type="cellIs" dxfId="359" priority="415" operator="equal">
      <formula>"ALTO"</formula>
    </cfRule>
    <cfRule type="cellIs" dxfId="358" priority="416" operator="equal">
      <formula>"MEDIO"</formula>
    </cfRule>
    <cfRule type="cellIs" dxfId="357" priority="417" operator="equal">
      <formula>"BAJO"</formula>
    </cfRule>
  </conditionalFormatting>
  <conditionalFormatting sqref="O55:P56 O49:P53">
    <cfRule type="cellIs" dxfId="356" priority="412" operator="equal">
      <formula>3</formula>
    </cfRule>
    <cfRule type="cellIs" dxfId="355" priority="413" operator="equal">
      <formula>2</formula>
    </cfRule>
    <cfRule type="cellIs" dxfId="354" priority="414" operator="equal">
      <formula>1</formula>
    </cfRule>
  </conditionalFormatting>
  <conditionalFormatting sqref="L49:L56">
    <cfRule type="cellIs" dxfId="353" priority="408" operator="between">
      <formula>0.75</formula>
      <formula>1</formula>
    </cfRule>
    <cfRule type="cellIs" dxfId="352" priority="409" operator="between">
      <formula>0.5</formula>
      <formula>0.7499</formula>
    </cfRule>
    <cfRule type="cellIs" dxfId="351" priority="410" operator="between">
      <formula>0.25</formula>
      <formula>0.4999</formula>
    </cfRule>
    <cfRule type="cellIs" dxfId="350" priority="411" operator="between">
      <formula>0.01</formula>
      <formula>0.2499</formula>
    </cfRule>
  </conditionalFormatting>
  <conditionalFormatting sqref="Q54">
    <cfRule type="cellIs" dxfId="349" priority="405" operator="equal">
      <formula>"ALTO"</formula>
    </cfRule>
    <cfRule type="cellIs" dxfId="348" priority="406" operator="equal">
      <formula>"MEDIO"</formula>
    </cfRule>
    <cfRule type="cellIs" dxfId="347" priority="407" operator="equal">
      <formula>"BAJO"</formula>
    </cfRule>
  </conditionalFormatting>
  <conditionalFormatting sqref="O54:P54">
    <cfRule type="cellIs" dxfId="346" priority="402" operator="equal">
      <formula>3</formula>
    </cfRule>
    <cfRule type="cellIs" dxfId="345" priority="403" operator="equal">
      <formula>2</formula>
    </cfRule>
    <cfRule type="cellIs" dxfId="344" priority="404" operator="equal">
      <formula>1</formula>
    </cfRule>
  </conditionalFormatting>
  <conditionalFormatting sqref="Q57">
    <cfRule type="cellIs" dxfId="343" priority="399" operator="equal">
      <formula>"ALTO"</formula>
    </cfRule>
    <cfRule type="cellIs" dxfId="342" priority="400" operator="equal">
      <formula>"MEDIO"</formula>
    </cfRule>
    <cfRule type="cellIs" dxfId="341" priority="401" operator="equal">
      <formula>"BAJO"</formula>
    </cfRule>
  </conditionalFormatting>
  <conditionalFormatting sqref="O57:P57">
    <cfRule type="cellIs" dxfId="340" priority="396" operator="equal">
      <formula>3</formula>
    </cfRule>
    <cfRule type="cellIs" dxfId="339" priority="397" operator="equal">
      <formula>2</formula>
    </cfRule>
    <cfRule type="cellIs" dxfId="338" priority="398" operator="equal">
      <formula>1</formula>
    </cfRule>
  </conditionalFormatting>
  <conditionalFormatting sqref="L57">
    <cfRule type="cellIs" dxfId="337" priority="392" operator="between">
      <formula>0.75</formula>
      <formula>1</formula>
    </cfRule>
    <cfRule type="cellIs" dxfId="336" priority="393" operator="between">
      <formula>0.5</formula>
      <formula>0.7499</formula>
    </cfRule>
    <cfRule type="cellIs" dxfId="335" priority="394" operator="between">
      <formula>0.25</formula>
      <formula>0.4999</formula>
    </cfRule>
    <cfRule type="cellIs" dxfId="334" priority="395" operator="between">
      <formula>0.01</formula>
      <formula>0.2499</formula>
    </cfRule>
  </conditionalFormatting>
  <conditionalFormatting sqref="Q58">
    <cfRule type="cellIs" dxfId="333" priority="389" operator="equal">
      <formula>"ALTO"</formula>
    </cfRule>
    <cfRule type="cellIs" dxfId="332" priority="390" operator="equal">
      <formula>"MEDIO"</formula>
    </cfRule>
    <cfRule type="cellIs" dxfId="331" priority="391" operator="equal">
      <formula>"BAJO"</formula>
    </cfRule>
  </conditionalFormatting>
  <conditionalFormatting sqref="O58:P58">
    <cfRule type="cellIs" dxfId="330" priority="386" operator="equal">
      <formula>3</formula>
    </cfRule>
    <cfRule type="cellIs" dxfId="329" priority="387" operator="equal">
      <formula>2</formula>
    </cfRule>
    <cfRule type="cellIs" dxfId="328" priority="388" operator="equal">
      <formula>1</formula>
    </cfRule>
  </conditionalFormatting>
  <conditionalFormatting sqref="L58">
    <cfRule type="cellIs" dxfId="327" priority="382" operator="between">
      <formula>0.75</formula>
      <formula>1</formula>
    </cfRule>
    <cfRule type="cellIs" dxfId="326" priority="383" operator="between">
      <formula>0.5</formula>
      <formula>0.7499</formula>
    </cfRule>
    <cfRule type="cellIs" dxfId="325" priority="384" operator="between">
      <formula>0.25</formula>
      <formula>0.4999</formula>
    </cfRule>
    <cfRule type="cellIs" dxfId="324" priority="385" operator="between">
      <formula>0.01</formula>
      <formula>0.2499</formula>
    </cfRule>
  </conditionalFormatting>
  <conditionalFormatting sqref="Q59:Q71">
    <cfRule type="cellIs" dxfId="323" priority="379" operator="equal">
      <formula>"ALTO"</formula>
    </cfRule>
    <cfRule type="cellIs" dxfId="322" priority="380" operator="equal">
      <formula>"MEDIO"</formula>
    </cfRule>
    <cfRule type="cellIs" dxfId="321" priority="381" operator="equal">
      <formula>"BAJO"</formula>
    </cfRule>
  </conditionalFormatting>
  <conditionalFormatting sqref="O59:P71">
    <cfRule type="cellIs" dxfId="320" priority="376" operator="equal">
      <formula>3</formula>
    </cfRule>
    <cfRule type="cellIs" dxfId="319" priority="377" operator="equal">
      <formula>2</formula>
    </cfRule>
    <cfRule type="cellIs" dxfId="318" priority="378" operator="equal">
      <formula>1</formula>
    </cfRule>
  </conditionalFormatting>
  <conditionalFormatting sqref="L59:L71">
    <cfRule type="cellIs" dxfId="317" priority="372" operator="between">
      <formula>0.75</formula>
      <formula>1</formula>
    </cfRule>
    <cfRule type="cellIs" dxfId="316" priority="373" operator="between">
      <formula>0.5</formula>
      <formula>0.7499</formula>
    </cfRule>
    <cfRule type="cellIs" dxfId="315" priority="374" operator="between">
      <formula>0.25</formula>
      <formula>0.4999</formula>
    </cfRule>
    <cfRule type="cellIs" dxfId="314" priority="375" operator="between">
      <formula>0.01</formula>
      <formula>0.2499</formula>
    </cfRule>
  </conditionalFormatting>
  <conditionalFormatting sqref="Q75 Q72 Q78 Q80:Q87">
    <cfRule type="cellIs" dxfId="313" priority="365" operator="equal">
      <formula>"ALTO"</formula>
    </cfRule>
    <cfRule type="cellIs" dxfId="312" priority="366" operator="equal">
      <formula>"MEDIO"</formula>
    </cfRule>
    <cfRule type="cellIs" dxfId="311" priority="367" operator="equal">
      <formula>"BAJO"</formula>
    </cfRule>
  </conditionalFormatting>
  <conditionalFormatting sqref="O75:P75 O72:P72 O78:P78 O80:P87">
    <cfRule type="cellIs" dxfId="310" priority="362" operator="equal">
      <formula>3</formula>
    </cfRule>
    <cfRule type="cellIs" dxfId="309" priority="363" operator="equal">
      <formula>2</formula>
    </cfRule>
    <cfRule type="cellIs" dxfId="308" priority="364" operator="equal">
      <formula>1</formula>
    </cfRule>
  </conditionalFormatting>
  <conditionalFormatting sqref="Q73">
    <cfRule type="cellIs" dxfId="307" priority="359" operator="equal">
      <formula>"ALTO"</formula>
    </cfRule>
    <cfRule type="cellIs" dxfId="306" priority="360" operator="equal">
      <formula>"MEDIO"</formula>
    </cfRule>
    <cfRule type="cellIs" dxfId="305" priority="361" operator="equal">
      <formula>"BAJO"</formula>
    </cfRule>
  </conditionalFormatting>
  <conditionalFormatting sqref="O73:P73">
    <cfRule type="cellIs" dxfId="304" priority="356" operator="equal">
      <formula>3</formula>
    </cfRule>
    <cfRule type="cellIs" dxfId="303" priority="357" operator="equal">
      <formula>2</formula>
    </cfRule>
    <cfRule type="cellIs" dxfId="302" priority="358" operator="equal">
      <formula>1</formula>
    </cfRule>
  </conditionalFormatting>
  <conditionalFormatting sqref="L72:L73 L78 L75:L76 L80:L87">
    <cfRule type="cellIs" dxfId="301" priority="352" operator="between">
      <formula>0.75</formula>
      <formula>1</formula>
    </cfRule>
    <cfRule type="cellIs" dxfId="300" priority="353" operator="between">
      <formula>0.5</formula>
      <formula>0.7499</formula>
    </cfRule>
    <cfRule type="cellIs" dxfId="299" priority="354" operator="between">
      <formula>0.25</formula>
      <formula>0.4999</formula>
    </cfRule>
    <cfRule type="cellIs" dxfId="298" priority="355" operator="between">
      <formula>0.01</formula>
      <formula>0.2499</formula>
    </cfRule>
  </conditionalFormatting>
  <conditionalFormatting sqref="Q76">
    <cfRule type="cellIs" dxfId="297" priority="368" operator="equal">
      <formula>"ALTO"</formula>
    </cfRule>
  </conditionalFormatting>
  <conditionalFormatting sqref="O76:P76">
    <cfRule type="cellIs" dxfId="296" priority="350" operator="equal">
      <formula>3</formula>
    </cfRule>
    <cfRule type="cellIs" dxfId="295" priority="351" operator="equal">
      <formula>2</formula>
    </cfRule>
    <cfRule type="cellIs" dxfId="294" priority="369" operator="equal">
      <formula>1</formula>
    </cfRule>
  </conditionalFormatting>
  <conditionalFormatting sqref="Q77">
    <cfRule type="cellIs" dxfId="293" priority="348" operator="equal">
      <formula>"ALTO"</formula>
    </cfRule>
  </conditionalFormatting>
  <conditionalFormatting sqref="O77:P77">
    <cfRule type="cellIs" dxfId="292" priority="346" operator="equal">
      <formula>3</formula>
    </cfRule>
    <cfRule type="cellIs" dxfId="291" priority="347" operator="equal">
      <formula>2</formula>
    </cfRule>
    <cfRule type="cellIs" dxfId="290" priority="349" operator="equal">
      <formula>1</formula>
    </cfRule>
  </conditionalFormatting>
  <conditionalFormatting sqref="L77">
    <cfRule type="cellIs" dxfId="289" priority="342" operator="between">
      <formula>0.75</formula>
      <formula>1</formula>
    </cfRule>
    <cfRule type="cellIs" dxfId="288" priority="343" operator="between">
      <formula>0.5</formula>
      <formula>0.7499</formula>
    </cfRule>
    <cfRule type="cellIs" dxfId="287" priority="344" operator="between">
      <formula>0.25</formula>
      <formula>0.4999</formula>
    </cfRule>
    <cfRule type="cellIs" dxfId="286" priority="345" operator="between">
      <formula>0.01</formula>
      <formula>0.2499</formula>
    </cfRule>
  </conditionalFormatting>
  <conditionalFormatting sqref="Q74">
    <cfRule type="cellIs" dxfId="285" priority="339" operator="equal">
      <formula>"ALTO"</formula>
    </cfRule>
    <cfRule type="cellIs" dxfId="284" priority="340" operator="equal">
      <formula>"MEDIO"</formula>
    </cfRule>
    <cfRule type="cellIs" dxfId="283" priority="341" operator="equal">
      <formula>"BAJO"</formula>
    </cfRule>
  </conditionalFormatting>
  <conditionalFormatting sqref="O74:P74">
    <cfRule type="cellIs" dxfId="282" priority="336" operator="equal">
      <formula>3</formula>
    </cfRule>
    <cfRule type="cellIs" dxfId="281" priority="337" operator="equal">
      <formula>2</formula>
    </cfRule>
    <cfRule type="cellIs" dxfId="280" priority="338" operator="equal">
      <formula>1</formula>
    </cfRule>
  </conditionalFormatting>
  <conditionalFormatting sqref="L74">
    <cfRule type="cellIs" dxfId="279" priority="332" operator="between">
      <formula>0.75</formula>
      <formula>1</formula>
    </cfRule>
    <cfRule type="cellIs" dxfId="278" priority="333" operator="between">
      <formula>0.5</formula>
      <formula>0.7499</formula>
    </cfRule>
    <cfRule type="cellIs" dxfId="277" priority="334" operator="between">
      <formula>0.25</formula>
      <formula>0.4999</formula>
    </cfRule>
    <cfRule type="cellIs" dxfId="276" priority="335" operator="between">
      <formula>0.01</formula>
      <formula>0.2499</formula>
    </cfRule>
  </conditionalFormatting>
  <conditionalFormatting sqref="Q79">
    <cfRule type="cellIs" dxfId="275" priority="329" operator="equal">
      <formula>"ALTO"</formula>
    </cfRule>
    <cfRule type="cellIs" dxfId="274" priority="330" operator="equal">
      <formula>"MEDIO"</formula>
    </cfRule>
    <cfRule type="cellIs" dxfId="273" priority="331" operator="equal">
      <formula>"BAJO"</formula>
    </cfRule>
  </conditionalFormatting>
  <conditionalFormatting sqref="O79:P79">
    <cfRule type="cellIs" dxfId="272" priority="326" operator="equal">
      <formula>3</formula>
    </cfRule>
    <cfRule type="cellIs" dxfId="271" priority="327" operator="equal">
      <formula>2</formula>
    </cfRule>
    <cfRule type="cellIs" dxfId="270" priority="328" operator="equal">
      <formula>1</formula>
    </cfRule>
  </conditionalFormatting>
  <conditionalFormatting sqref="L79">
    <cfRule type="cellIs" dxfId="269" priority="322" operator="between">
      <formula>0.75</formula>
      <formula>1</formula>
    </cfRule>
    <cfRule type="cellIs" dxfId="268" priority="323" operator="between">
      <formula>0.5</formula>
      <formula>0.7499</formula>
    </cfRule>
    <cfRule type="cellIs" dxfId="267" priority="324" operator="between">
      <formula>0.25</formula>
      <formula>0.4999</formula>
    </cfRule>
    <cfRule type="cellIs" dxfId="266" priority="325" operator="between">
      <formula>0.01</formula>
      <formula>0.2499</formula>
    </cfRule>
  </conditionalFormatting>
  <conditionalFormatting sqref="Q88:Q100">
    <cfRule type="cellIs" dxfId="265" priority="319" operator="equal">
      <formula>"ALTO"</formula>
    </cfRule>
    <cfRule type="cellIs" dxfId="264" priority="320" operator="equal">
      <formula>"MEDIO"</formula>
    </cfRule>
    <cfRule type="cellIs" dxfId="263" priority="321" operator="equal">
      <formula>"BAJO"</formula>
    </cfRule>
  </conditionalFormatting>
  <conditionalFormatting sqref="O88:P100">
    <cfRule type="cellIs" dxfId="262" priority="316" operator="equal">
      <formula>3</formula>
    </cfRule>
    <cfRule type="cellIs" dxfId="261" priority="317" operator="equal">
      <formula>2</formula>
    </cfRule>
    <cfRule type="cellIs" dxfId="260" priority="318" operator="equal">
      <formula>1</formula>
    </cfRule>
  </conditionalFormatting>
  <conditionalFormatting sqref="L88:L100">
    <cfRule type="cellIs" dxfId="259" priority="312" operator="between">
      <formula>0.75</formula>
      <formula>1</formula>
    </cfRule>
    <cfRule type="cellIs" dxfId="258" priority="313" operator="between">
      <formula>0.5</formula>
      <formula>0.7499</formula>
    </cfRule>
    <cfRule type="cellIs" dxfId="257" priority="314" operator="between">
      <formula>0.25</formula>
      <formula>0.4999</formula>
    </cfRule>
    <cfRule type="cellIs" dxfId="256" priority="315" operator="between">
      <formula>0.01</formula>
      <formula>0.2499</formula>
    </cfRule>
  </conditionalFormatting>
  <conditionalFormatting sqref="Q101:Q106">
    <cfRule type="cellIs" dxfId="255" priority="309" operator="equal">
      <formula>"ALTO"</formula>
    </cfRule>
    <cfRule type="cellIs" dxfId="254" priority="310" operator="equal">
      <formula>"MEDIO"</formula>
    </cfRule>
    <cfRule type="cellIs" dxfId="253" priority="311" operator="equal">
      <formula>"BAJO"</formula>
    </cfRule>
  </conditionalFormatting>
  <conditionalFormatting sqref="O101:P106">
    <cfRule type="cellIs" dxfId="252" priority="306" operator="equal">
      <formula>3</formula>
    </cfRule>
    <cfRule type="cellIs" dxfId="251" priority="307" operator="equal">
      <formula>2</formula>
    </cfRule>
    <cfRule type="cellIs" dxfId="250" priority="308" operator="equal">
      <formula>1</formula>
    </cfRule>
  </conditionalFormatting>
  <conditionalFormatting sqref="L101:L106">
    <cfRule type="cellIs" dxfId="249" priority="302" operator="between">
      <formula>0.75</formula>
      <formula>1</formula>
    </cfRule>
    <cfRule type="cellIs" dxfId="248" priority="303" operator="between">
      <formula>0.5</formula>
      <formula>0.7499</formula>
    </cfRule>
    <cfRule type="cellIs" dxfId="247" priority="304" operator="between">
      <formula>0.25</formula>
      <formula>0.4999</formula>
    </cfRule>
    <cfRule type="cellIs" dxfId="246" priority="305" operator="between">
      <formula>0.01</formula>
      <formula>0.2499</formula>
    </cfRule>
  </conditionalFormatting>
  <conditionalFormatting sqref="Q107:Q112">
    <cfRule type="cellIs" dxfId="245" priority="299" operator="equal">
      <formula>"ALTO"</formula>
    </cfRule>
    <cfRule type="cellIs" dxfId="244" priority="300" operator="equal">
      <formula>"MEDIO"</formula>
    </cfRule>
    <cfRule type="cellIs" dxfId="243" priority="301" operator="equal">
      <formula>"BAJO"</formula>
    </cfRule>
  </conditionalFormatting>
  <conditionalFormatting sqref="O107:P112">
    <cfRule type="cellIs" dxfId="242" priority="296" operator="equal">
      <formula>3</formula>
    </cfRule>
    <cfRule type="cellIs" dxfId="241" priority="297" operator="equal">
      <formula>2</formula>
    </cfRule>
    <cfRule type="cellIs" dxfId="240" priority="298" operator="equal">
      <formula>1</formula>
    </cfRule>
  </conditionalFormatting>
  <conditionalFormatting sqref="L107:L112">
    <cfRule type="cellIs" dxfId="239" priority="292" operator="between">
      <formula>0.75</formula>
      <formula>1</formula>
    </cfRule>
    <cfRule type="cellIs" dxfId="238" priority="293" operator="between">
      <formula>0.5</formula>
      <formula>0.7499</formula>
    </cfRule>
    <cfRule type="cellIs" dxfId="237" priority="294" operator="between">
      <formula>0.25</formula>
      <formula>0.4999</formula>
    </cfRule>
    <cfRule type="cellIs" dxfId="236" priority="295" operator="between">
      <formula>0.01</formula>
      <formula>0.2499</formula>
    </cfRule>
  </conditionalFormatting>
  <conditionalFormatting sqref="Q113:Q115 Q117 M116">
    <cfRule type="cellIs" dxfId="235" priority="289" operator="equal">
      <formula>"ALTO"</formula>
    </cfRule>
    <cfRule type="cellIs" dxfId="234" priority="290" operator="equal">
      <formula>"MEDIO"</formula>
    </cfRule>
    <cfRule type="cellIs" dxfId="233" priority="291" operator="equal">
      <formula>"BAJO"</formula>
    </cfRule>
  </conditionalFormatting>
  <conditionalFormatting sqref="O113:P115 O117:P117 K116:L116">
    <cfRule type="cellIs" dxfId="232" priority="286" operator="equal">
      <formula>3</formula>
    </cfRule>
    <cfRule type="cellIs" dxfId="231" priority="287" operator="equal">
      <formula>2</formula>
    </cfRule>
    <cfRule type="cellIs" dxfId="230" priority="288" operator="equal">
      <formula>1</formula>
    </cfRule>
  </conditionalFormatting>
  <conditionalFormatting sqref="Q118:Q128">
    <cfRule type="cellIs" dxfId="229" priority="279" operator="equal">
      <formula>"ALTO"</formula>
    </cfRule>
    <cfRule type="cellIs" dxfId="228" priority="280" operator="equal">
      <formula>"MEDIO"</formula>
    </cfRule>
    <cfRule type="cellIs" dxfId="227" priority="281" operator="equal">
      <formula>"BAJO"</formula>
    </cfRule>
  </conditionalFormatting>
  <conditionalFormatting sqref="O118:P128">
    <cfRule type="cellIs" dxfId="226" priority="276" operator="equal">
      <formula>3</formula>
    </cfRule>
    <cfRule type="cellIs" dxfId="225" priority="277" operator="equal">
      <formula>2</formula>
    </cfRule>
    <cfRule type="cellIs" dxfId="224" priority="278" operator="equal">
      <formula>1</formula>
    </cfRule>
  </conditionalFormatting>
  <conditionalFormatting sqref="L118:L128">
    <cfRule type="cellIs" dxfId="223" priority="272" operator="between">
      <formula>0.75</formula>
      <formula>1</formula>
    </cfRule>
    <cfRule type="cellIs" dxfId="222" priority="273" operator="between">
      <formula>0.5</formula>
      <formula>0.7499</formula>
    </cfRule>
    <cfRule type="cellIs" dxfId="221" priority="274" operator="between">
      <formula>0.25</formula>
      <formula>0.4999</formula>
    </cfRule>
    <cfRule type="cellIs" dxfId="220" priority="275" operator="between">
      <formula>0.01</formula>
      <formula>0.2499</formula>
    </cfRule>
  </conditionalFormatting>
  <conditionalFormatting sqref="O116:P116">
    <cfRule type="cellIs" dxfId="219" priority="206" operator="equal">
      <formula>3</formula>
    </cfRule>
    <cfRule type="cellIs" dxfId="218" priority="207" operator="equal">
      <formula>2</formula>
    </cfRule>
    <cfRule type="cellIs" dxfId="217" priority="208" operator="equal">
      <formula>1</formula>
    </cfRule>
  </conditionalFormatting>
  <conditionalFormatting sqref="Q145 Q129:Q143">
    <cfRule type="cellIs" dxfId="216" priority="254" operator="equal">
      <formula>"ALTO"</formula>
    </cfRule>
    <cfRule type="cellIs" dxfId="215" priority="255" operator="equal">
      <formula>"MEDIO"</formula>
    </cfRule>
    <cfRule type="cellIs" dxfId="214" priority="256" operator="equal">
      <formula>"BAJO"</formula>
    </cfRule>
  </conditionalFormatting>
  <conditionalFormatting sqref="Q144">
    <cfRule type="cellIs" dxfId="213" priority="251" operator="equal">
      <formula>"ALTO"</formula>
    </cfRule>
    <cfRule type="cellIs" dxfId="212" priority="252" operator="equal">
      <formula>"MEDIO"</formula>
    </cfRule>
    <cfRule type="cellIs" dxfId="211" priority="253" operator="equal">
      <formula>"BAJO"</formula>
    </cfRule>
  </conditionalFormatting>
  <conditionalFormatting sqref="P142:P145 O129:P141">
    <cfRule type="cellIs" dxfId="210" priority="248" operator="equal">
      <formula>3</formula>
    </cfRule>
    <cfRule type="cellIs" dxfId="209" priority="249" operator="equal">
      <formula>2</formula>
    </cfRule>
    <cfRule type="cellIs" dxfId="208" priority="250" operator="equal">
      <formula>1</formula>
    </cfRule>
  </conditionalFormatting>
  <conditionalFormatting sqref="O142:O143">
    <cfRule type="cellIs" dxfId="207" priority="245" operator="equal">
      <formula>3</formula>
    </cfRule>
    <cfRule type="cellIs" dxfId="206" priority="246" operator="equal">
      <formula>2</formula>
    </cfRule>
    <cfRule type="cellIs" dxfId="205" priority="247" operator="equal">
      <formula>1</formula>
    </cfRule>
  </conditionalFormatting>
  <conditionalFormatting sqref="O144:O145">
    <cfRule type="cellIs" dxfId="204" priority="242" operator="equal">
      <formula>3</formula>
    </cfRule>
    <cfRule type="cellIs" dxfId="203" priority="243" operator="equal">
      <formula>2</formula>
    </cfRule>
    <cfRule type="cellIs" dxfId="202" priority="244" operator="equal">
      <formula>1</formula>
    </cfRule>
  </conditionalFormatting>
  <conditionalFormatting sqref="Q146 Q148:Q150">
    <cfRule type="cellIs" dxfId="201" priority="239" operator="equal">
      <formula>"ALTO"</formula>
    </cfRule>
    <cfRule type="cellIs" dxfId="200" priority="240" operator="equal">
      <formula>"MEDIO"</formula>
    </cfRule>
    <cfRule type="cellIs" dxfId="199" priority="241" operator="equal">
      <formula>"BAJO"</formula>
    </cfRule>
  </conditionalFormatting>
  <conditionalFormatting sqref="O146:P146 O148:P150">
    <cfRule type="cellIs" dxfId="198" priority="236" operator="equal">
      <formula>3</formula>
    </cfRule>
    <cfRule type="cellIs" dxfId="197" priority="237" operator="equal">
      <formula>2</formula>
    </cfRule>
    <cfRule type="cellIs" dxfId="196" priority="238" operator="equal">
      <formula>1</formula>
    </cfRule>
  </conditionalFormatting>
  <conditionalFormatting sqref="L146 L148:L150">
    <cfRule type="cellIs" dxfId="195" priority="232" operator="between">
      <formula>0.75</formula>
      <formula>1</formula>
    </cfRule>
    <cfRule type="cellIs" dxfId="194" priority="233" operator="between">
      <formula>0.5</formula>
      <formula>0.7499</formula>
    </cfRule>
    <cfRule type="cellIs" dxfId="193" priority="234" operator="between">
      <formula>0.25</formula>
      <formula>0.4999</formula>
    </cfRule>
    <cfRule type="cellIs" dxfId="192" priority="235" operator="between">
      <formula>0.01</formula>
      <formula>0.2499</formula>
    </cfRule>
  </conditionalFormatting>
  <conditionalFormatting sqref="Q147">
    <cfRule type="cellIs" dxfId="191" priority="229" operator="equal">
      <formula>"ALTO"</formula>
    </cfRule>
    <cfRule type="cellIs" dxfId="190" priority="230" operator="equal">
      <formula>"MEDIO"</formula>
    </cfRule>
    <cfRule type="cellIs" dxfId="189" priority="231" operator="equal">
      <formula>"BAJO"</formula>
    </cfRule>
  </conditionalFormatting>
  <conditionalFormatting sqref="O147:P147">
    <cfRule type="cellIs" dxfId="188" priority="226" operator="equal">
      <formula>3</formula>
    </cfRule>
    <cfRule type="cellIs" dxfId="187" priority="227" operator="equal">
      <formula>2</formula>
    </cfRule>
    <cfRule type="cellIs" dxfId="186" priority="228" operator="equal">
      <formula>1</formula>
    </cfRule>
  </conditionalFormatting>
  <conditionalFormatting sqref="L147">
    <cfRule type="cellIs" dxfId="185" priority="222" operator="between">
      <formula>0.75</formula>
      <formula>1</formula>
    </cfRule>
    <cfRule type="cellIs" dxfId="184" priority="223" operator="between">
      <formula>0.5</formula>
      <formula>0.7499</formula>
    </cfRule>
    <cfRule type="cellIs" dxfId="183" priority="224" operator="between">
      <formula>0.25</formula>
      <formula>0.4999</formula>
    </cfRule>
    <cfRule type="cellIs" dxfId="182" priority="225" operator="between">
      <formula>0.01</formula>
      <formula>0.2499</formula>
    </cfRule>
  </conditionalFormatting>
  <conditionalFormatting sqref="Q151:Q157">
    <cfRule type="cellIs" dxfId="181" priority="212" operator="equal">
      <formula>"ALTO"</formula>
    </cfRule>
  </conditionalFormatting>
  <conditionalFormatting sqref="Q151:Q157">
    <cfRule type="cellIs" dxfId="180" priority="213" operator="equal">
      <formula>"MEDIO"</formula>
    </cfRule>
  </conditionalFormatting>
  <conditionalFormatting sqref="Q151:Q157">
    <cfRule type="cellIs" dxfId="179" priority="214" operator="equal">
      <formula>"BAJO"</formula>
    </cfRule>
  </conditionalFormatting>
  <conditionalFormatting sqref="O151:P157">
    <cfRule type="cellIs" dxfId="178" priority="215" operator="equal">
      <formula>3</formula>
    </cfRule>
  </conditionalFormatting>
  <conditionalFormatting sqref="O151:P157">
    <cfRule type="cellIs" dxfId="177" priority="216" operator="equal">
      <formula>2</formula>
    </cfRule>
  </conditionalFormatting>
  <conditionalFormatting sqref="O151:P157">
    <cfRule type="cellIs" dxfId="176" priority="217" operator="equal">
      <formula>1</formula>
    </cfRule>
  </conditionalFormatting>
  <conditionalFormatting sqref="L151:L157">
    <cfRule type="cellIs" dxfId="175" priority="218" operator="between">
      <formula>0.75</formula>
      <formula>1</formula>
    </cfRule>
  </conditionalFormatting>
  <conditionalFormatting sqref="L151:L157">
    <cfRule type="cellIs" dxfId="174" priority="219" operator="between">
      <formula>0.5</formula>
      <formula>0.7499</formula>
    </cfRule>
  </conditionalFormatting>
  <conditionalFormatting sqref="L151:L157">
    <cfRule type="cellIs" dxfId="173" priority="220" operator="between">
      <formula>0.25</formula>
      <formula>0.4999</formula>
    </cfRule>
  </conditionalFormatting>
  <conditionalFormatting sqref="L151:L157">
    <cfRule type="cellIs" dxfId="172" priority="221" operator="between">
      <formula>0.01</formula>
      <formula>0.2499</formula>
    </cfRule>
  </conditionalFormatting>
  <conditionalFormatting sqref="Q116">
    <cfRule type="cellIs" dxfId="171" priority="209" operator="equal">
      <formula>"ALTO"</formula>
    </cfRule>
    <cfRule type="cellIs" dxfId="170" priority="210" operator="equal">
      <formula>"MEDIO"</formula>
    </cfRule>
    <cfRule type="cellIs" dxfId="169" priority="211" operator="equal">
      <formula>"BAJO"</formula>
    </cfRule>
  </conditionalFormatting>
  <conditionalFormatting sqref="L158:L164">
    <cfRule type="cellIs" priority="202" operator="between">
      <formula>0.75</formula>
      <formula>1</formula>
    </cfRule>
    <cfRule type="cellIs" priority="203" operator="between">
      <formula>0.5</formula>
      <formula>0.7499</formula>
    </cfRule>
    <cfRule type="cellIs" priority="204" operator="between">
      <formula>0.25</formula>
      <formula>0.4999</formula>
    </cfRule>
    <cfRule type="cellIs" priority="205" operator="between">
      <formula>0.01</formula>
      <formula>0.2499</formula>
    </cfRule>
  </conditionalFormatting>
  <conditionalFormatting sqref="Q165:Q175">
    <cfRule type="cellIs" dxfId="168" priority="177" operator="equal">
      <formula>"ALTO"</formula>
    </cfRule>
    <cfRule type="cellIs" dxfId="167" priority="178" operator="equal">
      <formula>"MEDIO"</formula>
    </cfRule>
    <cfRule type="cellIs" dxfId="166" priority="179" operator="equal">
      <formula>"BAJO"</formula>
    </cfRule>
  </conditionalFormatting>
  <conditionalFormatting sqref="O165:P175">
    <cfRule type="cellIs" dxfId="165" priority="174" operator="equal">
      <formula>3</formula>
    </cfRule>
    <cfRule type="cellIs" dxfId="164" priority="175" operator="equal">
      <formula>2</formula>
    </cfRule>
    <cfRule type="cellIs" dxfId="163" priority="176" operator="equal">
      <formula>1</formula>
    </cfRule>
  </conditionalFormatting>
  <conditionalFormatting sqref="L165:L175">
    <cfRule type="cellIs" dxfId="162" priority="170" operator="between">
      <formula>0.75</formula>
      <formula>1</formula>
    </cfRule>
    <cfRule type="cellIs" dxfId="161" priority="171" operator="between">
      <formula>0.5</formula>
      <formula>0.7499</formula>
    </cfRule>
    <cfRule type="cellIs" dxfId="160" priority="172" operator="between">
      <formula>0.25</formula>
      <formula>0.4999</formula>
    </cfRule>
    <cfRule type="cellIs" dxfId="159" priority="173" operator="between">
      <formula>0.01</formula>
      <formula>0.2499</formula>
    </cfRule>
  </conditionalFormatting>
  <conditionalFormatting sqref="Q260">
    <cfRule type="cellIs" dxfId="158" priority="8" operator="equal">
      <formula>"ALTO"</formula>
    </cfRule>
    <cfRule type="cellIs" dxfId="157" priority="9" operator="equal">
      <formula>"MEDIO"</formula>
    </cfRule>
    <cfRule type="cellIs" dxfId="156" priority="10" operator="equal">
      <formula>"BAJO"</formula>
    </cfRule>
  </conditionalFormatting>
  <conditionalFormatting sqref="O260:P260">
    <cfRule type="cellIs" dxfId="155" priority="5" operator="equal">
      <formula>3</formula>
    </cfRule>
    <cfRule type="cellIs" dxfId="154" priority="6" operator="equal">
      <formula>2</formula>
    </cfRule>
    <cfRule type="cellIs" dxfId="153" priority="7" operator="equal">
      <formula>1</formula>
    </cfRule>
  </conditionalFormatting>
  <conditionalFormatting sqref="L260">
    <cfRule type="cellIs" dxfId="152" priority="1" operator="between">
      <formula>0.75</formula>
      <formula>1</formula>
    </cfRule>
    <cfRule type="cellIs" dxfId="151" priority="2" operator="between">
      <formula>0.5</formula>
      <formula>0.7499</formula>
    </cfRule>
    <cfRule type="cellIs" dxfId="150" priority="3" operator="between">
      <formula>0.25</formula>
      <formula>0.4999</formula>
    </cfRule>
    <cfRule type="cellIs" dxfId="149" priority="4" operator="between">
      <formula>0.01</formula>
      <formula>0.2499</formula>
    </cfRule>
  </conditionalFormatting>
  <conditionalFormatting sqref="Q176:Q189">
    <cfRule type="cellIs" dxfId="148" priority="167" operator="equal">
      <formula>"ALTO"</formula>
    </cfRule>
    <cfRule type="cellIs" dxfId="147" priority="168" operator="equal">
      <formula>"MEDIO"</formula>
    </cfRule>
    <cfRule type="cellIs" dxfId="146" priority="169" operator="equal">
      <formula>"BAJO"</formula>
    </cfRule>
  </conditionalFormatting>
  <conditionalFormatting sqref="O176:P189">
    <cfRule type="cellIs" dxfId="145" priority="164" operator="equal">
      <formula>3</formula>
    </cfRule>
    <cfRule type="cellIs" dxfId="144" priority="165" operator="equal">
      <formula>2</formula>
    </cfRule>
    <cfRule type="cellIs" dxfId="143" priority="166" operator="equal">
      <formula>1</formula>
    </cfRule>
  </conditionalFormatting>
  <conditionalFormatting sqref="L176:L189">
    <cfRule type="cellIs" dxfId="142" priority="160" operator="between">
      <formula>0.75</formula>
      <formula>1</formula>
    </cfRule>
    <cfRule type="cellIs" dxfId="141" priority="161" operator="between">
      <formula>0.5</formula>
      <formula>0.7499</formula>
    </cfRule>
    <cfRule type="cellIs" dxfId="140" priority="162" operator="between">
      <formula>0.25</formula>
      <formula>0.4999</formula>
    </cfRule>
    <cfRule type="cellIs" dxfId="139" priority="163" operator="between">
      <formula>0.01</formula>
      <formula>0.2499</formula>
    </cfRule>
  </conditionalFormatting>
  <conditionalFormatting sqref="Q158:Q164">
    <cfRule type="cellIs" dxfId="138" priority="154" operator="equal">
      <formula>"ALTO"</formula>
    </cfRule>
  </conditionalFormatting>
  <conditionalFormatting sqref="Q158:Q164">
    <cfRule type="cellIs" dxfId="137" priority="155" operator="equal">
      <formula>"MEDIO"</formula>
    </cfRule>
  </conditionalFormatting>
  <conditionalFormatting sqref="Q158:Q164">
    <cfRule type="cellIs" dxfId="136" priority="156" operator="equal">
      <formula>"BAJO"</formula>
    </cfRule>
  </conditionalFormatting>
  <conditionalFormatting sqref="O158:P164">
    <cfRule type="cellIs" dxfId="135" priority="157" operator="equal">
      <formula>3</formula>
    </cfRule>
  </conditionalFormatting>
  <conditionalFormatting sqref="O158:P164">
    <cfRule type="cellIs" dxfId="134" priority="158" operator="equal">
      <formula>2</formula>
    </cfRule>
  </conditionalFormatting>
  <conditionalFormatting sqref="O158:P164">
    <cfRule type="cellIs" dxfId="133" priority="159" operator="equal">
      <formula>1</formula>
    </cfRule>
  </conditionalFormatting>
  <conditionalFormatting sqref="Q190:Q202">
    <cfRule type="cellIs" dxfId="132" priority="151" operator="equal">
      <formula>"ALTO"</formula>
    </cfRule>
    <cfRule type="cellIs" dxfId="131" priority="152" operator="equal">
      <formula>"MEDIO"</formula>
    </cfRule>
    <cfRule type="cellIs" dxfId="130" priority="153" operator="equal">
      <formula>"BAJO"</formula>
    </cfRule>
  </conditionalFormatting>
  <conditionalFormatting sqref="O190:P202">
    <cfRule type="cellIs" dxfId="129" priority="148" operator="equal">
      <formula>3</formula>
    </cfRule>
    <cfRule type="cellIs" dxfId="128" priority="149" operator="equal">
      <formula>2</formula>
    </cfRule>
    <cfRule type="cellIs" dxfId="127" priority="150" operator="equal">
      <formula>1</formula>
    </cfRule>
  </conditionalFormatting>
  <conditionalFormatting sqref="L190:L202">
    <cfRule type="cellIs" dxfId="126" priority="144" operator="between">
      <formula>0.75</formula>
      <formula>1</formula>
    </cfRule>
    <cfRule type="cellIs" dxfId="125" priority="145" operator="between">
      <formula>0.5</formula>
      <formula>0.7499</formula>
    </cfRule>
    <cfRule type="cellIs" dxfId="124" priority="146" operator="between">
      <formula>0.25</formula>
      <formula>0.4999</formula>
    </cfRule>
    <cfRule type="cellIs" dxfId="123" priority="147" operator="between">
      <formula>0.01</formula>
      <formula>0.2499</formula>
    </cfRule>
  </conditionalFormatting>
  <conditionalFormatting sqref="Q203:Q205 Q207:Q210">
    <cfRule type="cellIs" dxfId="122" priority="141" operator="equal">
      <formula>"ALTO"</formula>
    </cfRule>
    <cfRule type="cellIs" dxfId="121" priority="142" operator="equal">
      <formula>"MEDIO"</formula>
    </cfRule>
    <cfRule type="cellIs" dxfId="120" priority="143" operator="equal">
      <formula>"BAJO"</formula>
    </cfRule>
  </conditionalFormatting>
  <conditionalFormatting sqref="O203:P210">
    <cfRule type="cellIs" dxfId="119" priority="138" operator="equal">
      <formula>3</formula>
    </cfRule>
    <cfRule type="cellIs" dxfId="118" priority="139" operator="equal">
      <formula>2</formula>
    </cfRule>
    <cfRule type="cellIs" dxfId="117" priority="140" operator="equal">
      <formula>1</formula>
    </cfRule>
  </conditionalFormatting>
  <conditionalFormatting sqref="L203:L205 L207:L210">
    <cfRule type="cellIs" dxfId="116" priority="134" operator="between">
      <formula>0.75</formula>
      <formula>1</formula>
    </cfRule>
    <cfRule type="cellIs" dxfId="115" priority="135" operator="between">
      <formula>0.5</formula>
      <formula>0.7499</formula>
    </cfRule>
    <cfRule type="cellIs" dxfId="114" priority="136" operator="between">
      <formula>0.25</formula>
      <formula>0.4999</formula>
    </cfRule>
    <cfRule type="cellIs" dxfId="113" priority="137" operator="between">
      <formula>0.01</formula>
      <formula>0.2499</formula>
    </cfRule>
  </conditionalFormatting>
  <conditionalFormatting sqref="Q206">
    <cfRule type="cellIs" dxfId="112" priority="131" operator="equal">
      <formula>"ALTO"</formula>
    </cfRule>
    <cfRule type="cellIs" dxfId="111" priority="132" operator="equal">
      <formula>"MEDIO"</formula>
    </cfRule>
    <cfRule type="cellIs" dxfId="110" priority="133" operator="equal">
      <formula>"BAJO"</formula>
    </cfRule>
  </conditionalFormatting>
  <conditionalFormatting sqref="L206">
    <cfRule type="cellIs" dxfId="109" priority="127" operator="between">
      <formula>0.75</formula>
      <formula>1</formula>
    </cfRule>
    <cfRule type="cellIs" dxfId="108" priority="128" operator="between">
      <formula>0.5</formula>
      <formula>0.7499</formula>
    </cfRule>
    <cfRule type="cellIs" dxfId="107" priority="129" operator="between">
      <formula>0.25</formula>
      <formula>0.4999</formula>
    </cfRule>
    <cfRule type="cellIs" dxfId="106" priority="130" operator="between">
      <formula>0.01</formula>
      <formula>0.2499</formula>
    </cfRule>
  </conditionalFormatting>
  <conditionalFormatting sqref="L211:L218">
    <cfRule type="cellIs" dxfId="105" priority="123" operator="between">
      <formula>0.75</formula>
      <formula>1</formula>
    </cfRule>
    <cfRule type="cellIs" dxfId="104" priority="124" operator="between">
      <formula>0.5</formula>
      <formula>0.7499</formula>
    </cfRule>
    <cfRule type="cellIs" dxfId="103" priority="125" operator="between">
      <formula>0.25</formula>
      <formula>0.4999</formula>
    </cfRule>
    <cfRule type="cellIs" dxfId="102" priority="126" operator="between">
      <formula>0.01</formula>
      <formula>0.2499</formula>
    </cfRule>
  </conditionalFormatting>
  <conditionalFormatting sqref="O211:P218">
    <cfRule type="cellIs" dxfId="101" priority="120" operator="equal">
      <formula>3</formula>
    </cfRule>
    <cfRule type="cellIs" dxfId="100" priority="121" operator="equal">
      <formula>2</formula>
    </cfRule>
    <cfRule type="cellIs" dxfId="99" priority="122" operator="equal">
      <formula>1</formula>
    </cfRule>
  </conditionalFormatting>
  <conditionalFormatting sqref="Q211">
    <cfRule type="cellIs" dxfId="98" priority="117" operator="equal">
      <formula>"ALTO"</formula>
    </cfRule>
    <cfRule type="cellIs" dxfId="97" priority="118" operator="equal">
      <formula>"MEDIO"</formula>
    </cfRule>
    <cfRule type="cellIs" dxfId="96" priority="119" operator="equal">
      <formula>"BAJO"</formula>
    </cfRule>
  </conditionalFormatting>
  <conditionalFormatting sqref="Q212:Q218">
    <cfRule type="cellIs" dxfId="95" priority="114" operator="equal">
      <formula>"ALTO"</formula>
    </cfRule>
    <cfRule type="cellIs" dxfId="94" priority="115" operator="equal">
      <formula>"MEDIO"</formula>
    </cfRule>
    <cfRule type="cellIs" dxfId="93" priority="116" operator="equal">
      <formula>"BAJO"</formula>
    </cfRule>
  </conditionalFormatting>
  <conditionalFormatting sqref="Q219:Q222">
    <cfRule type="cellIs" dxfId="92" priority="111" operator="equal">
      <formula>"ALTO"</formula>
    </cfRule>
    <cfRule type="cellIs" dxfId="91" priority="112" operator="equal">
      <formula>"MEDIO"</formula>
    </cfRule>
    <cfRule type="cellIs" dxfId="90" priority="113" operator="equal">
      <formula>"BAJO"</formula>
    </cfRule>
  </conditionalFormatting>
  <conditionalFormatting sqref="O219:P222">
    <cfRule type="cellIs" dxfId="89" priority="108" operator="equal">
      <formula>3</formula>
    </cfRule>
    <cfRule type="cellIs" dxfId="88" priority="109" operator="equal">
      <formula>2</formula>
    </cfRule>
    <cfRule type="cellIs" dxfId="87" priority="110" operator="equal">
      <formula>1</formula>
    </cfRule>
  </conditionalFormatting>
  <conditionalFormatting sqref="L219:L222">
    <cfRule type="cellIs" dxfId="86" priority="104" operator="between">
      <formula>0.75</formula>
      <formula>1</formula>
    </cfRule>
    <cfRule type="cellIs" dxfId="85" priority="105" operator="between">
      <formula>0.5</formula>
      <formula>0.7499</formula>
    </cfRule>
    <cfRule type="cellIs" dxfId="84" priority="106" operator="between">
      <formula>0.25</formula>
      <formula>0.4999</formula>
    </cfRule>
    <cfRule type="cellIs" dxfId="83" priority="107" operator="between">
      <formula>0.01</formula>
      <formula>0.2499</formula>
    </cfRule>
  </conditionalFormatting>
  <conditionalFormatting sqref="L223:L234">
    <cfRule type="cellIs" dxfId="82" priority="100" operator="between">
      <formula>0.75</formula>
      <formula>1</formula>
    </cfRule>
    <cfRule type="cellIs" dxfId="81" priority="101" operator="between">
      <formula>0.5</formula>
      <formula>0.7499</formula>
    </cfRule>
    <cfRule type="cellIs" dxfId="80" priority="102" operator="between">
      <formula>0.25</formula>
      <formula>0.4999</formula>
    </cfRule>
    <cfRule type="cellIs" dxfId="79" priority="103" operator="between">
      <formula>0.01</formula>
      <formula>0.2499</formula>
    </cfRule>
  </conditionalFormatting>
  <conditionalFormatting sqref="Q223:Q234">
    <cfRule type="cellIs" dxfId="78" priority="97" operator="equal">
      <formula>"ALTO"</formula>
    </cfRule>
    <cfRule type="cellIs" dxfId="77" priority="98" operator="equal">
      <formula>"MEDIO"</formula>
    </cfRule>
    <cfRule type="cellIs" dxfId="76" priority="99" operator="equal">
      <formula>"BAJO"</formula>
    </cfRule>
  </conditionalFormatting>
  <conditionalFormatting sqref="O223:P234">
    <cfRule type="cellIs" dxfId="75" priority="94" operator="equal">
      <formula>3</formula>
    </cfRule>
    <cfRule type="cellIs" dxfId="74" priority="95" operator="equal">
      <formula>2</formula>
    </cfRule>
    <cfRule type="cellIs" dxfId="73" priority="96" operator="equal">
      <formula>1</formula>
    </cfRule>
  </conditionalFormatting>
  <conditionalFormatting sqref="Q241">
    <cfRule type="cellIs" dxfId="72" priority="91" operator="equal">
      <formula>"ALTO"</formula>
    </cfRule>
    <cfRule type="cellIs" dxfId="71" priority="92" operator="equal">
      <formula>"MEDIO"</formula>
    </cfRule>
    <cfRule type="cellIs" dxfId="70" priority="93" operator="equal">
      <formula>"BAJO"</formula>
    </cfRule>
  </conditionalFormatting>
  <conditionalFormatting sqref="O241:P241">
    <cfRule type="cellIs" dxfId="69" priority="88" operator="equal">
      <formula>3</formula>
    </cfRule>
    <cfRule type="cellIs" dxfId="68" priority="89" operator="equal">
      <formula>2</formula>
    </cfRule>
    <cfRule type="cellIs" dxfId="67" priority="90" operator="equal">
      <formula>1</formula>
    </cfRule>
  </conditionalFormatting>
  <conditionalFormatting sqref="L241">
    <cfRule type="cellIs" dxfId="66" priority="84" operator="between">
      <formula>0.75</formula>
      <formula>1</formula>
    </cfRule>
    <cfRule type="cellIs" dxfId="65" priority="85" operator="between">
      <formula>0.5</formula>
      <formula>0.7499</formula>
    </cfRule>
    <cfRule type="cellIs" dxfId="64" priority="86" operator="between">
      <formula>0.25</formula>
      <formula>0.4999</formula>
    </cfRule>
    <cfRule type="cellIs" dxfId="63" priority="87" operator="between">
      <formula>0.01</formula>
      <formula>0.2499</formula>
    </cfRule>
  </conditionalFormatting>
  <conditionalFormatting sqref="Q235:Q239">
    <cfRule type="cellIs" dxfId="62" priority="81" operator="equal">
      <formula>"ALTO"</formula>
    </cfRule>
    <cfRule type="cellIs" dxfId="61" priority="82" operator="equal">
      <formula>"MEDIO"</formula>
    </cfRule>
    <cfRule type="cellIs" dxfId="60" priority="83" operator="equal">
      <formula>"BAJO"</formula>
    </cfRule>
  </conditionalFormatting>
  <conditionalFormatting sqref="O235:P239">
    <cfRule type="cellIs" dxfId="59" priority="78" operator="equal">
      <formula>3</formula>
    </cfRule>
    <cfRule type="cellIs" dxfId="58" priority="79" operator="equal">
      <formula>2</formula>
    </cfRule>
    <cfRule type="cellIs" dxfId="57" priority="80" operator="equal">
      <formula>1</formula>
    </cfRule>
  </conditionalFormatting>
  <conditionalFormatting sqref="L235:L239">
    <cfRule type="cellIs" dxfId="56" priority="74" operator="between">
      <formula>0.75</formula>
      <formula>1</formula>
    </cfRule>
    <cfRule type="cellIs" dxfId="55" priority="75" operator="between">
      <formula>0.5</formula>
      <formula>0.7499</formula>
    </cfRule>
    <cfRule type="cellIs" dxfId="54" priority="76" operator="between">
      <formula>0.25</formula>
      <formula>0.4999</formula>
    </cfRule>
    <cfRule type="cellIs" dxfId="53" priority="77" operator="between">
      <formula>0.01</formula>
      <formula>0.2499</formula>
    </cfRule>
  </conditionalFormatting>
  <conditionalFormatting sqref="M240">
    <cfRule type="cellIs" dxfId="52" priority="70" operator="between">
      <formula>0.75</formula>
      <formula>1</formula>
    </cfRule>
    <cfRule type="cellIs" dxfId="51" priority="71" operator="between">
      <formula>0.5</formula>
      <formula>0.7499</formula>
    </cfRule>
    <cfRule type="cellIs" dxfId="50" priority="72" operator="between">
      <formula>0.251</formula>
      <formula>0.4999</formula>
    </cfRule>
    <cfRule type="cellIs" dxfId="49" priority="73" operator="between">
      <formula>0</formula>
      <formula>0.25</formula>
    </cfRule>
  </conditionalFormatting>
  <conditionalFormatting sqref="O240">
    <cfRule type="cellIs" dxfId="48" priority="67" operator="equal">
      <formula>3</formula>
    </cfRule>
    <cfRule type="cellIs" dxfId="47" priority="68" operator="equal">
      <formula>2</formula>
    </cfRule>
    <cfRule type="cellIs" dxfId="46" priority="69" operator="equal">
      <formula>1</formula>
    </cfRule>
  </conditionalFormatting>
  <conditionalFormatting sqref="P240">
    <cfRule type="cellIs" dxfId="45" priority="64" operator="equal">
      <formula>3</formula>
    </cfRule>
    <cfRule type="cellIs" dxfId="44" priority="65" operator="equal">
      <formula>2</formula>
    </cfRule>
    <cfRule type="cellIs" dxfId="43" priority="66" operator="equal">
      <formula>1</formula>
    </cfRule>
  </conditionalFormatting>
  <conditionalFormatting sqref="Q240">
    <cfRule type="cellIs" dxfId="42" priority="61" operator="equal">
      <formula>3</formula>
    </cfRule>
    <cfRule type="cellIs" dxfId="41" priority="62" operator="equal">
      <formula>2</formula>
    </cfRule>
    <cfRule type="cellIs" dxfId="40" priority="63" operator="equal">
      <formula>1</formula>
    </cfRule>
  </conditionalFormatting>
  <conditionalFormatting sqref="R242:R248">
    <cfRule type="cellIs" dxfId="39" priority="51" operator="equal">
      <formula>"ALTO"</formula>
    </cfRule>
  </conditionalFormatting>
  <conditionalFormatting sqref="R242:R248">
    <cfRule type="cellIs" dxfId="38" priority="52" operator="equal">
      <formula>"MEDIO"</formula>
    </cfRule>
  </conditionalFormatting>
  <conditionalFormatting sqref="R242:R248">
    <cfRule type="cellIs" dxfId="37" priority="53" operator="equal">
      <formula>"BAJO"</formula>
    </cfRule>
  </conditionalFormatting>
  <conditionalFormatting sqref="P242:Q248">
    <cfRule type="cellIs" dxfId="36" priority="54" operator="equal">
      <formula>3</formula>
    </cfRule>
  </conditionalFormatting>
  <conditionalFormatting sqref="P242:Q248">
    <cfRule type="cellIs" dxfId="35" priority="55" operator="equal">
      <formula>2</formula>
    </cfRule>
  </conditionalFormatting>
  <conditionalFormatting sqref="P242:Q248">
    <cfRule type="cellIs" dxfId="34" priority="56" operator="equal">
      <formula>1</formula>
    </cfRule>
  </conditionalFormatting>
  <conditionalFormatting sqref="M242:M248">
    <cfRule type="cellIs" dxfId="33" priority="57" operator="between">
      <formula>0.75</formula>
      <formula>1</formula>
    </cfRule>
  </conditionalFormatting>
  <conditionalFormatting sqref="M242:M248">
    <cfRule type="cellIs" dxfId="32" priority="58" operator="between">
      <formula>0.5</formula>
      <formula>0.7499</formula>
    </cfRule>
  </conditionalFormatting>
  <conditionalFormatting sqref="M242:M248">
    <cfRule type="cellIs" dxfId="31" priority="59" operator="between">
      <formula>0.25</formula>
      <formula>0.4999</formula>
    </cfRule>
  </conditionalFormatting>
  <conditionalFormatting sqref="M242:M248">
    <cfRule type="cellIs" dxfId="30" priority="60" operator="between">
      <formula>0.01</formula>
      <formula>0.2499</formula>
    </cfRule>
  </conditionalFormatting>
  <conditionalFormatting sqref="Q249:Q251">
    <cfRule type="cellIs" dxfId="29" priority="38" operator="equal">
      <formula>"ALTO"</formula>
    </cfRule>
    <cfRule type="cellIs" dxfId="28" priority="39" operator="equal">
      <formula>"MEDIO"</formula>
    </cfRule>
    <cfRule type="cellIs" dxfId="27" priority="40" operator="equal">
      <formula>"BAJO"</formula>
    </cfRule>
  </conditionalFormatting>
  <conditionalFormatting sqref="O249:P251">
    <cfRule type="cellIs" dxfId="26" priority="35" operator="equal">
      <formula>3</formula>
    </cfRule>
    <cfRule type="cellIs" dxfId="25" priority="36" operator="equal">
      <formula>2</formula>
    </cfRule>
    <cfRule type="cellIs" dxfId="24" priority="37" operator="equal">
      <formula>1</formula>
    </cfRule>
  </conditionalFormatting>
  <conditionalFormatting sqref="L249:L251">
    <cfRule type="cellIs" dxfId="23" priority="31" operator="between">
      <formula>0.75</formula>
      <formula>1</formula>
    </cfRule>
    <cfRule type="cellIs" dxfId="22" priority="32" operator="between">
      <formula>0.5</formula>
      <formula>0.7499</formula>
    </cfRule>
    <cfRule type="cellIs" dxfId="21" priority="33" operator="between">
      <formula>0.25</formula>
      <formula>0.4999</formula>
    </cfRule>
    <cfRule type="cellIs" dxfId="20" priority="34" operator="between">
      <formula>0.01</formula>
      <formula>0.2499</formula>
    </cfRule>
  </conditionalFormatting>
  <conditionalFormatting sqref="Q252:Q256">
    <cfRule type="cellIs" dxfId="19" priority="28" operator="equal">
      <formula>"ALTO"</formula>
    </cfRule>
    <cfRule type="cellIs" dxfId="18" priority="29" operator="equal">
      <formula>"MEDIO"</formula>
    </cfRule>
    <cfRule type="cellIs" dxfId="17" priority="30" operator="equal">
      <formula>"BAJO"</formula>
    </cfRule>
  </conditionalFormatting>
  <conditionalFormatting sqref="O252:P256">
    <cfRule type="cellIs" dxfId="16" priority="25" operator="equal">
      <formula>3</formula>
    </cfRule>
    <cfRule type="cellIs" dxfId="15" priority="26" operator="equal">
      <formula>2</formula>
    </cfRule>
    <cfRule type="cellIs" dxfId="14" priority="27" operator="equal">
      <formula>1</formula>
    </cfRule>
  </conditionalFormatting>
  <conditionalFormatting sqref="L252:L256">
    <cfRule type="cellIs" dxfId="13" priority="21" operator="between">
      <formula>0.75</formula>
      <formula>1</formula>
    </cfRule>
    <cfRule type="cellIs" dxfId="12" priority="22" operator="between">
      <formula>0.5</formula>
      <formula>0.7499</formula>
    </cfRule>
    <cfRule type="cellIs" dxfId="11" priority="23" operator="between">
      <formula>0.25</formula>
      <formula>0.4999</formula>
    </cfRule>
    <cfRule type="cellIs" dxfId="10" priority="24" operator="between">
      <formula>0.01</formula>
      <formula>0.2499</formula>
    </cfRule>
  </conditionalFormatting>
  <conditionalFormatting sqref="Q257:Q259">
    <cfRule type="cellIs" dxfId="9" priority="18" operator="equal">
      <formula>"ALTO"</formula>
    </cfRule>
    <cfRule type="cellIs" dxfId="8" priority="19" operator="equal">
      <formula>"MEDIO"</formula>
    </cfRule>
    <cfRule type="cellIs" dxfId="7" priority="20" operator="equal">
      <formula>"BAJO"</formula>
    </cfRule>
  </conditionalFormatting>
  <conditionalFormatting sqref="O257:P259">
    <cfRule type="cellIs" dxfId="6" priority="15" operator="equal">
      <formula>3</formula>
    </cfRule>
    <cfRule type="cellIs" dxfId="5" priority="16" operator="equal">
      <formula>2</formula>
    </cfRule>
    <cfRule type="cellIs" dxfId="4" priority="17" operator="equal">
      <formula>1</formula>
    </cfRule>
  </conditionalFormatting>
  <conditionalFormatting sqref="L257:L259">
    <cfRule type="cellIs" dxfId="3" priority="11" operator="between">
      <formula>0.75</formula>
      <formula>1</formula>
    </cfRule>
    <cfRule type="cellIs" dxfId="2" priority="12" operator="between">
      <formula>0.5</formula>
      <formula>0.7499</formula>
    </cfRule>
    <cfRule type="cellIs" dxfId="1" priority="13" operator="between">
      <formula>0.25</formula>
      <formula>0.4999</formula>
    </cfRule>
    <cfRule type="cellIs" dxfId="0" priority="14" operator="between">
      <formula>0.01</formula>
      <formula>0.2499</formula>
    </cfRule>
  </conditionalFormatting>
  <dataValidations xWindow="850" yWindow="523" count="28">
    <dataValidation allowBlank="1" showInputMessage="1" showErrorMessage="1" promptTitle="Seleccionar" prompt="Elegir de la lista desplegable" sqref="A10:D10"/>
    <dataValidation type="list" allowBlank="1" showErrorMessage="1" sqref="B11 B20 B31 B42:B49 B59:B62 B81 B72 B74:B78 B88 B107 B113 B118 B129:B139 B146:B147 B151 B176 B203 B211 B219 B223 B235 B242 B252:B256">
      <formula1>OBJETIVO_S__GENERAL_ES</formula1>
    </dataValidation>
    <dataValidation allowBlank="1" showInputMessage="1" showErrorMessage="1" promptTitle="Mitigación" prompt="Es el esfuerzo por reducir los riesgos inherentes a la ejecución de las actividades planificadas." sqref="R79:R80 R73:R74 R82:R115 N116 R145:R150 R117:R143 R165:R239 S205 R241 R249:R256 R258 R11:R71"/>
    <dataValidation allowBlank="1" showInputMessage="1" showErrorMessage="1" promptTitle="% Avance de Tarea" prompt="Indicar en que porcentaje se ha ejecutado la tarea descrita." sqref="L146:L150 L165:L239 L241 L249:L260 L11:L128"/>
    <dataValidation allowBlank="1" showInputMessage="1" showErrorMessage="1" promptTitle="% Avance Real" prompt="El porcentaje del Avance Real de la tarea sera calculado en función al peso por el avance de la tarea divido entre 100" sqref="L129:M145 M146:M150 M165:M239 M241 M249:M260 M11:M128"/>
    <dataValidation allowBlank="1" showInputMessage="1" showErrorMessage="1" promptTitle="Riesgo" sqref="N79 N82:N115 J116 N146:N150 N117:N143 N165:N239 N241 N249:N256 N258 N11:N71"/>
    <dataValidation allowBlank="1" showInputMessage="1" showErrorMessage="1" promptTitle="Fecha de Alcance o Logro" prompt="Es la fecha  de logro o ejecución de la actividad" sqref="J79:J80 J74 J82:J150 J165:J189 J203:J217 I216:I218 J219:J241 J249:J260 J11:J71"/>
    <dataValidation allowBlank="1" showInputMessage="1" showErrorMessage="1" promptTitle="Meta" prompt="Identificar cual el objetivo que quiero lograr al realizar una actividad o tarea determinada. _x000a_" sqref="H11:H34 I32:I33 H39:H50 I54 H52 H54:H71 H79:H80 H74 H87:H94 H82:H85 H146:H150 H96:H134 H165:H180 F183 H182 H184:H189 H203 H206:H225 H227:H234 H236:H238 I238:I239 I235 H249 H252:H260"/>
    <dataValidation type="whole" allowBlank="1" showInputMessage="1" showErrorMessage="1" error="Escala 1 al 3" promptTitle="Impacto" prompt="Es la consecuencia que puede generar la ejecucion de las actividades planteadas. Estas pueden ser baja (1), media (2) o alta (3)." sqref="L116 P117:P150 P158:P241 Q240 P249:P260 P11:P115">
      <formula1>1</formula1>
      <formula2>3</formula2>
    </dataValidation>
    <dataValidation type="whole" allowBlank="1" showInputMessage="1" showErrorMessage="1" error="Escala 1 al 3" promptTitle="Probabilidad" prompt="Es la medida de incertidumbre asociada a la ejecucion de una tarea o actividad determinada.  Donde 1 es dificultad baja, 2 media y 3 alta" sqref="K116 O117:O150 O158:O241 O249:O260 O11:O115">
      <formula1>1</formula1>
      <formula2>3</formula2>
    </dataValidation>
    <dataValidation type="custom" showInputMessage="1" showErrorMessage="1" error="NO ESCRIBA NADA EN ESTA COLUMNA" sqref="Q117:Q150 Q165:Q239 Q241 Q249:Q260 Q11:Q115">
      <formula1>IF($O11*$P11&lt;=0,"",(IF($O11*$P11=9,"ALTO",IF($O11*$P11=6,"ALTO",IF($O11*$P11=4,"MEDIO",IF($O11*$P11=3,"MEDIO",IF($O11*$P11=2,"BAJO",IF($O11*$P11=1,"BAJO",0))))))))</formula1>
    </dataValidation>
    <dataValidation type="list" allowBlank="1" showInputMessage="1" showErrorMessage="1" sqref="C81 C72 C75:C78">
      <formula1>OBJETIVO_S__ESPECÍFICO_S</formula1>
    </dataValidation>
    <dataValidation type="custom" showInputMessage="1" showErrorMessage="1" error="NO ESCRIBA NADA EN ESTA COLUMNA" sqref="M116">
      <formula1>IF($K116*$L116&lt;=0,"",(IF($K116*$L116=9,"ALTO",IF($K116*$L116=6,"ALTO",IF($K116*$L116=4,"MEDIO",IF($K116*$L116=3,"MEDIO",IF($K116*$L116=2,"BAJO",IF($K116*$L116=1,"BAJO",0))))))))</formula1>
    </dataValidation>
    <dataValidation type="custom" allowBlank="1" showInputMessage="1" showErrorMessage="1" prompt="NO ESCRIBA NADA EN ESTA COLUMNA" sqref="Q151:Q157">
      <formula1>IF($O151*$P151&lt;=0,"",(IF($O151*$P151=9,"ALTO",IF($O151*$P151=6,"ALTO",IF($O151*$P151=4,"MEDIO",IF($O151*$P151=3,"MEDIO",IF($O151*$P151=2,"BAJO",IF($O151*$P151=1,"BAJO",0))))))))</formula1>
    </dataValidation>
    <dataValidation type="decimal" allowBlank="1" showInputMessage="1" showErrorMessage="1" prompt="PESO - La distribucción del peso debe ser en base a una escala de 100. La sumatoria no debera exceder de 100" sqref="K151:K157 L242:L248">
      <formula1>1</formula1>
      <formula2>100</formula2>
    </dataValidation>
    <dataValidation type="list" allowBlank="1" showInputMessage="1" showErrorMessage="1" prompt="Elija de la Desplegable" sqref="A151:A157 A242:A248">
      <formula1>EJES_ESTRATEGICOS</formula1>
    </dataValidation>
    <dataValidation type="decimal" allowBlank="1" showInputMessage="1" showErrorMessage="1" prompt="Probabilidad - Es la medida de incertidumbre asociada a la ejecucion de una tarea o actividad determinada.  Donde 1 es dificultad baja, 2 media y 3 alta" sqref="O151:O157 P242:P248">
      <formula1>1</formula1>
      <formula2>3</formula2>
    </dataValidation>
    <dataValidation type="decimal" allowBlank="1" showInputMessage="1" showErrorMessage="1" prompt="Impacto - Es la consecuencia que puede generar la ejecucion de las actividades planteadas. Estas pueden ser baja (1), media (2) o alta (3)." sqref="P151:P157 Q242:Q248">
      <formula1>1</formula1>
      <formula2>3</formula2>
    </dataValidation>
    <dataValidation type="whole" allowBlank="1" showInputMessage="1" showErrorMessage="1" promptTitle="PESO" prompt="La distribucción del peso debe ser en base a una escala de 100. La sumatoria no debera exceder de 100" sqref="K165:K241 K249:K260 K11:K150">
      <formula1>1</formula1>
      <formula2>100</formula2>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65:A189 A11:A150 A249:A260 A203:A211 A214:A241">
      <formula1>EJES_ESTRATEGICOS</formula1>
    </dataValidation>
    <dataValidation type="list" allowBlank="1" showErrorMessage="1" sqref="B158:B164">
      <formula1>OBJETIVO_S__GENERAL_ES</formula1>
      <formula2>0</formula2>
    </dataValidation>
    <dataValidation allowBlank="1" showInputMessage="1" showErrorMessage="1" promptTitle="% Avance de Tarea" prompt="Indicar en que porcentaje se ha ejecutado la tarea descrita." sqref="L158:L164">
      <formula1>0</formula1>
      <formula2>0</formula2>
    </dataValidation>
    <dataValidation allowBlank="1" showInputMessage="1" showErrorMessage="1" promptTitle="% Avance Real" prompt="El porcentaje del Avance Real de la tarea sera calculado en función al peso por el avance de la tarea divido entre 100" sqref="M158:M164">
      <formula1>0</formula1>
      <formula2>0</formula2>
    </dataValidation>
    <dataValidation allowBlank="1" showInputMessage="1" showErrorMessage="1" promptTitle="Fecha de Alcance o Logro" prompt="Es la fecha  de logro o ejecución de la actividad" sqref="J158:J164">
      <formula1>0</formula1>
      <formula2>0</formula2>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58:A164">
      <formula1>EJES_ESTRATEGICOS</formula1>
      <formula2>0</formula2>
    </dataValidation>
    <dataValidation type="custom" showInputMessage="1" showErrorMessage="1" error="NO ESCRIBA NADA EN ESTA COLUMNA" sqref="Q158:Q164">
      <formula1>IF($O158*$P158&lt;=0,"",(IF($O158*$P158=9,"ALTO",IF($O158*$P158=6,"ALTO",IF($O158*$P158=4,"MEDIO",IF($O158*$P158=3,"MEDIO",IF($O158*$P158=2,"BAJO",IF($O158*$P158=1,"BAJO",0))))))))</formula1>
      <formula2>0</formula2>
    </dataValidation>
    <dataValidation type="decimal" operator="equal" allowBlank="1" showInputMessage="1" showErrorMessage="1" sqref="M240">
      <formula1>100</formula1>
    </dataValidation>
    <dataValidation type="custom" allowBlank="1" showInputMessage="1" showErrorMessage="1" prompt="NO ESCRIBA NADA EN ESTA COLUMNA" sqref="R242:R248">
      <formula1>IF($P242*$Q242&lt;=0,"",(IF($P242*$Q242=9,"ALTO",IF($P242*$Q242=6,"ALTO",IF($P242*$Q242=4,"MEDIO",IF($P242*$Q242=3,"MEDIO",IF($P242*$Q242=2,"BAJO",IF($P242*$Q242=1,"BAJO",0))))))))</formula1>
    </dataValidation>
  </dataValidations>
  <pageMargins left="0.42" right="0.28000000000000003" top="0.75" bottom="0.75" header="0.3" footer="0.3"/>
  <pageSetup paperSize="5" scale="40" orientation="landscape" r:id="rId1"/>
  <drawing r:id="rId2"/>
  <legacyDrawing r:id="rId3"/>
  <extLst>
    <ext xmlns:x14="http://schemas.microsoft.com/office/spreadsheetml/2009/9/main" uri="{CCE6A557-97BC-4b89-ADB6-D9C93CAAB3DF}">
      <x14:dataValidations xmlns:xm="http://schemas.microsoft.com/office/excel/2006/main" xWindow="850" yWindow="523" count="87">
        <x14:dataValidation type="list" allowBlank="1" showErrorMessage="1">
          <x14:formula1>
            <xm:f>'PDI - Actualizado'!$C$7:$C$15</xm:f>
          </x14:formula1>
          <xm:sqref>B12:B19</xm:sqref>
        </x14:dataValidation>
        <x14:dataValidation type="list" allowBlank="1" showErrorMessage="1" promptTitle="Ejes Estrategicos" prompt="1. So">
          <x14:formula1>
            <xm:f>'PDI - Actualizado'!$D$7:$D$31</xm:f>
          </x14:formula1>
          <xm:sqref>C11:C19</xm:sqref>
        </x14:dataValidation>
        <x14:dataValidation type="list" allowBlank="1" showInputMessage="1" showErrorMessage="1">
          <x14:formula1>
            <xm:f>'PDI - Actualizado'!$E$7:$E$46</xm:f>
          </x14:formula1>
          <xm:sqref>D11:D19</xm:sqref>
        </x14:dataValidation>
        <x14:dataValidation type="list" allowBlank="1" showInputMessage="1" showErrorMessage="1">
          <x14:formula1>
            <xm:f>'C:\Users\mmartinez\Documents\VICERRECTORIA PLANIFICACION ITLA\Planes Operativos ITLA\POA 2020\[POA 2020 - Bienestar Estudiantil.xlsx]PDI - Actualizado'!#REF!</xm:f>
          </x14:formula1>
          <xm:sqref>D31:D41</xm:sqref>
        </x14:dataValidation>
        <x14:dataValidation type="list" allowBlank="1" showErrorMessage="1" promptTitle="Ejes Estrategicos" prompt="1. So">
          <x14:formula1>
            <xm:f>'C:\Users\mmartinez\Documents\VICERRECTORIA PLANIFICACION ITLA\Planes Operativos ITLA\POA 2020\[POA 2020 - Bienestar Estudiantil.xlsx]PDI - Actualizado'!#REF!</xm:f>
          </x14:formula1>
          <xm:sqref>C31:C41</xm:sqref>
        </x14:dataValidation>
        <x14:dataValidation type="list" allowBlank="1" showErrorMessage="1">
          <x14:formula1>
            <xm:f>'C:\Users\mmartinez\Documents\VICERRECTORIA PLANIFICACION ITLA\Planes Operativos ITLA\POA 2020\[POA 2020 - Bienestar Estudiantil.xlsx]PDI - Actualizado'!#REF!</xm:f>
          </x14:formula1>
          <xm:sqref>B32:B41</xm:sqref>
        </x14:dataValidation>
        <x14:dataValidation type="list" allowBlank="1" showInputMessage="1" showErrorMessage="1">
          <x14:formula1>
            <xm:f>'C:\Users\mmartinez\Documents\VICERRECTORIA PLANIFICACION ITLA\Planes Operativos ITLA\POA 2020\[POA 2020 - Calidad en la Gestión (1).xlsx]PDI - Actualizado'!#REF!</xm:f>
          </x14:formula1>
          <xm:sqref>D42:D48</xm:sqref>
        </x14:dataValidation>
        <x14:dataValidation type="list" allowBlank="1" showErrorMessage="1" promptTitle="Ejes Estrategicos" prompt="1. So">
          <x14:formula1>
            <xm:f>'C:\Users\mmartinez\Documents\VICERRECTORIA PLANIFICACION ITLA\Planes Operativos ITLA\POA 2020\[POA 2020 - Calidad en la Gestión (1).xlsx]PDI - Actualizado'!#REF!</xm:f>
          </x14:formula1>
          <xm:sqref>C42:C48</xm:sqref>
        </x14:dataValidation>
        <x14:dataValidation type="list" allowBlank="1" showInputMessage="1" showErrorMessage="1">
          <x14:formula1>
            <xm:f>'C:\Users\mmartinez\Documents\VICERRECTORIA PLANIFICACION ITLA\Planes Operativos ITLA\POA 2020\[POA 2020 - CE Emprendimiento.xlsx]PDI - Actualizado'!#REF!</xm:f>
          </x14:formula1>
          <xm:sqref>D49:D58</xm:sqref>
        </x14:dataValidation>
        <x14:dataValidation type="list" allowBlank="1" showErrorMessage="1" promptTitle="Ejes Estrategicos" prompt="1. So">
          <x14:formula1>
            <xm:f>'C:\Users\mmartinez\Documents\VICERRECTORIA PLANIFICACION ITLA\Planes Operativos ITLA\POA 2020\[POA 2020 - CE Emprendimiento.xlsx]PDI - Actualizado'!#REF!</xm:f>
          </x14:formula1>
          <xm:sqref>C49:C58</xm:sqref>
        </x14:dataValidation>
        <x14:dataValidation type="list" allowBlank="1" showErrorMessage="1">
          <x14:formula1>
            <xm:f>'C:\Users\mmartinez\Documents\VICERRECTORIA PLANIFICACION ITLA\Planes Operativos ITLA\POA 2020\[POA 2020 - CE Emprendimiento.xlsx]PDI - Actualizado'!#REF!</xm:f>
          </x14:formula1>
          <xm:sqref>B50:B58</xm:sqref>
        </x14:dataValidation>
        <x14:dataValidation type="list" allowBlank="1" showInputMessage="1" showErrorMessage="1">
          <x14:formula1>
            <xm:f>'C:\Users\mmartinez\Documents\VICERRECTORIA PLANIFICACION ITLA\Planes Operativos ITLA\POA 2020\[POA 2020 - CE Mecatrónica - 18 Junio 2019.xlsx]PDI - Actualizado'!#REF!</xm:f>
          </x14:formula1>
          <xm:sqref>D59:D71</xm:sqref>
        </x14:dataValidation>
        <x14:dataValidation type="list" allowBlank="1" showErrorMessage="1" promptTitle="Ejes Estrategicos" prompt="1. So">
          <x14:formula1>
            <xm:f>'C:\Users\mmartinez\Documents\VICERRECTORIA PLANIFICACION ITLA\Planes Operativos ITLA\POA 2020\[POA 2020 - CE Mecatrónica - 18 Junio 2019.xlsx]PDI - Actualizado'!#REF!</xm:f>
          </x14:formula1>
          <xm:sqref>C59:C71</xm:sqref>
        </x14:dataValidation>
        <x14:dataValidation type="list" allowBlank="1" showErrorMessage="1">
          <x14:formula1>
            <xm:f>'C:\Users\mmartinez\Documents\VICERRECTORIA PLANIFICACION ITLA\Planes Operativos ITLA\POA 2020\[POA 2020 - CE Mecatrónica - 18 Junio 2019.xlsx]PDI - Actualizado'!#REF!</xm:f>
          </x14:formula1>
          <xm:sqref>B63:B71</xm:sqref>
        </x14:dataValidation>
        <x14:dataValidation type="list" allowBlank="1" showErrorMessage="1">
          <x14:formula1>
            <xm:f>'C:\Users\mmatos\Desktop\Depto. Planificación\POA 2020\[POA 2020 - CE Mecatrónica - 18 Junio 2019.xlsx]PDI - Actualizado'!#REF!</xm:f>
          </x14:formula1>
          <xm:sqref>B83</xm:sqref>
        </x14:dataValidation>
        <x14:dataValidation type="list" allowBlank="1" showErrorMessage="1" promptTitle="Ejes Estrategicos" prompt="1. So">
          <x14:formula1>
            <xm:f>'C:\Users\mmatos\Desktop\Depto. Planificación\POA 2020\[POA 2020 - CE Mecatrónica - 18 Junio 2019.xlsx]PDI - Actualizado'!#REF!</xm:f>
          </x14:formula1>
          <xm:sqref>C83</xm:sqref>
        </x14:dataValidation>
        <x14:dataValidation type="list" allowBlank="1" showInputMessage="1" showErrorMessage="1">
          <x14:formula1>
            <xm:f>'C:\Users\mmatos\Desktop\Depto. Planificación\POA 2020\[POA 2020 - CE Mecatrónica - 18 Junio 2019.xlsx]PDI - Actualizado'!#REF!</xm:f>
          </x14:formula1>
          <xm:sqref>D83</xm:sqref>
        </x14:dataValidation>
        <x14:dataValidation type="list" allowBlank="1" showErrorMessage="1">
          <x14:formula1>
            <xm:f>'C:\Users\myanguela\Desktop\ITLA M.FERMIN\POA\POA 2019 DEPTOS\[POA 2019 - Redes &amp; Seguridad 2019.xlsx]PDI - Actualizado'!#REF!</xm:f>
          </x14:formula1>
          <xm:sqref>B73 B79</xm:sqref>
        </x14:dataValidation>
        <x14:dataValidation type="list" allowBlank="1" showErrorMessage="1" promptTitle="Ejes Estrategicos" prompt="1. So">
          <x14:formula1>
            <xm:f>'C:\Users\myanguela\Desktop\ITLA M.FERMIN\POA\POA 2019 DEPTOS\[POA 2019 - Redes &amp; Seguridad 2019.xlsx]PDI - Actualizado'!#REF!</xm:f>
          </x14:formula1>
          <xm:sqref>C73:C74 C79</xm:sqref>
        </x14:dataValidation>
        <x14:dataValidation type="list" allowBlank="1" showInputMessage="1" showErrorMessage="1">
          <x14:formula1>
            <xm:f>'C:\Users\myanguela\Desktop\ITLA M.FERMIN\POA\POA 2019 DEPTOS\[POA 2019 - Redes &amp; Seguridad 2019.xlsx]PDI - Actualizado'!#REF!</xm:f>
          </x14:formula1>
          <xm:sqref>D73:D74 D79</xm:sqref>
        </x14:dataValidation>
        <x14:dataValidation type="list" allowBlank="1" showErrorMessage="1">
          <x14:formula1>
            <xm:f>'C:\Users\myanguela\Downloads\[POA Redes&amp;Seguridad 2019 (1).xlsx]PDI - Actualizado'!#REF!</xm:f>
          </x14:formula1>
          <xm:sqref>B80 B82 B84:B87</xm:sqref>
        </x14:dataValidation>
        <x14:dataValidation type="list" allowBlank="1" showErrorMessage="1" promptTitle="Ejes Estrategicos" prompt="1. So">
          <x14:formula1>
            <xm:f>'C:\Users\myanguela\Downloads\[POA Redes&amp;Seguridad 2019 (1).xlsx]PDI - Actualizado'!#REF!</xm:f>
          </x14:formula1>
          <xm:sqref>C80 C82 C84:C87</xm:sqref>
        </x14:dataValidation>
        <x14:dataValidation type="list" allowBlank="1" showInputMessage="1" showErrorMessage="1">
          <x14:formula1>
            <xm:f>'C:\Users\myanguela\Downloads\[POA Redes&amp;Seguridad 2019 (1).xlsx]PDI - Actualizado'!#REF!</xm:f>
          </x14:formula1>
          <xm:sqref>D80 D82 D84:D87</xm:sqref>
        </x14:dataValidation>
        <x14:dataValidation type="list" allowBlank="1" showInputMessage="1" showErrorMessage="1">
          <x14:formula1>
            <xm:f>'C:\Users\mmartinez\Documents\VICERRECTORIA PLANIFICACION ITLA\Planes Operativos ITLA\POA 2020\[POA 2020 - CE Multimedia _ Sonido modificado 19 de julio 2019.xlsx]PDI - Actualizado'!#REF!</xm:f>
          </x14:formula1>
          <xm:sqref>D81 D72 D75:D78</xm:sqref>
        </x14:dataValidation>
        <x14:dataValidation type="list" allowBlank="1" showErrorMessage="1" promptTitle="Ejes Estrategicos" prompt="1. So">
          <x14:formula1>
            <xm:f>'C:\Users\mmartinez\Documents\VICERRECTORIA PLANIFICACION ITLA\Planes Operativos ITLA\POA 2020\[POA 2020 - CE Multimedia _ Sonido modificado 19 de julio 2019.xlsx]PDI - Actualizado'!#REF!</xm:f>
          </x14:formula1>
          <xm:sqref>C81 C72 C75:C78</xm:sqref>
        </x14:dataValidation>
        <x14:dataValidation type="list" allowBlank="1" showInputMessage="1" showErrorMessage="1">
          <x14:formula1>
            <xm:f>'C:\Users\mmartinez\Documents\VICERRECTORIA PLANIFICACION ITLA\Planes Operativos ITLA\POA 2020\[POA 2020 - CE Redes _ Seguridad 2020.xlsx]PDI - Actualizado'!#REF!</xm:f>
          </x14:formula1>
          <xm:sqref>D88:D100</xm:sqref>
        </x14:dataValidation>
        <x14:dataValidation type="list" allowBlank="1" showErrorMessage="1" promptTitle="Ejes Estrategicos" prompt="1. So">
          <x14:formula1>
            <xm:f>'C:\Users\mmartinez\Documents\VICERRECTORIA PLANIFICACION ITLA\Planes Operativos ITLA\POA 2020\[POA 2020 - CE Redes _ Seguridad 2020.xlsx]PDI - Actualizado'!#REF!</xm:f>
          </x14:formula1>
          <xm:sqref>C88:C100</xm:sqref>
        </x14:dataValidation>
        <x14:dataValidation type="list" allowBlank="1" showErrorMessage="1">
          <x14:formula1>
            <xm:f>'C:\Users\mmartinez\Documents\VICERRECTORIA PLANIFICACION ITLA\Planes Operativos ITLA\POA 2020\[POA 2020 - CE Redes _ Seguridad 2020.xlsx]PDI - Actualizado'!#REF!</xm:f>
          </x14:formula1>
          <xm:sqref>B89:B100</xm:sqref>
        </x14:dataValidation>
        <x14:dataValidation type="list" allowBlank="1" showInputMessage="1" showErrorMessage="1">
          <x14:formula1>
            <xm:f>'C:\Users\mmartinez\Documents\VICERRECTORIA PLANIFICACION ITLA\Planes Operativos ITLA\POA 2020\[POA 2020 - Ciencias Básicas.xlsx]PDI - Actualizado'!#REF!</xm:f>
          </x14:formula1>
          <xm:sqref>D101:D106</xm:sqref>
        </x14:dataValidation>
        <x14:dataValidation type="list" allowBlank="1" showErrorMessage="1" promptTitle="Ejes Estrategicos" prompt="1. So">
          <x14:formula1>
            <xm:f>'C:\Users\mmartinez\Documents\VICERRECTORIA PLANIFICACION ITLA\Planes Operativos ITLA\POA 2020\[POA 2020 - Ciencias Básicas.xlsx]PDI - Actualizado'!#REF!</xm:f>
          </x14:formula1>
          <xm:sqref>C101:C106</xm:sqref>
        </x14:dataValidation>
        <x14:dataValidation type="list" allowBlank="1" showErrorMessage="1">
          <x14:formula1>
            <xm:f>'C:\Users\mmartinez\Documents\VICERRECTORIA PLANIFICACION ITLA\Planes Operativos ITLA\POA 2020\[POA 2020 - Ciencias Básicas.xlsx]PDI - Actualizado'!#REF!</xm:f>
          </x14:formula1>
          <xm:sqref>B101:B106</xm:sqref>
        </x14:dataValidation>
        <x14:dataValidation type="list" allowBlank="1" showInputMessage="1" showErrorMessage="1">
          <x14:formula1>
            <xm:f>'C:\Users\mmartinez\Documents\VICERRECTORIA PLANIFICACION ITLA\Planes Operativos ITLA\POA 2020\[POA 2020 - Educación Permanente.xlsx]PDI - Actualizado'!#REF!</xm:f>
          </x14:formula1>
          <xm:sqref>D107:D112</xm:sqref>
        </x14:dataValidation>
        <x14:dataValidation type="list" allowBlank="1" showErrorMessage="1" promptTitle="Ejes Estrategicos" prompt="1. So">
          <x14:formula1>
            <xm:f>'C:\Users\mmartinez\Documents\VICERRECTORIA PLANIFICACION ITLA\Planes Operativos ITLA\POA 2020\[POA 2020 - Educación Permanente.xlsx]PDI - Actualizado'!#REF!</xm:f>
          </x14:formula1>
          <xm:sqref>C107:C112</xm:sqref>
        </x14:dataValidation>
        <x14:dataValidation type="list" allowBlank="1" showErrorMessage="1">
          <x14:formula1>
            <xm:f>'C:\Users\mmartinez\Documents\VICERRECTORIA PLANIFICACION ITLA\Planes Operativos ITLA\POA 2020\[POA 2020 - Educación Permanente.xlsx]PDI - Actualizado'!#REF!</xm:f>
          </x14:formula1>
          <xm:sqref>B108:B112</xm:sqref>
        </x14:dataValidation>
        <x14:dataValidation type="list" allowBlank="1" showInputMessage="1" showErrorMessage="1">
          <x14:formula1>
            <xm:f>'C:\Users\mmartinez\Documents\VICERRECTORIA PLANIFICACION ITLA\Planes Operativos ITLA\POA 2020\[POA 2020 - Cocurriculares..xlsx]PDI - Actualizado'!#REF!</xm:f>
          </x14:formula1>
          <xm:sqref>D118:D128</xm:sqref>
        </x14:dataValidation>
        <x14:dataValidation type="list" allowBlank="1" showErrorMessage="1" promptTitle="Ejes Estrategicos" prompt="1. So">
          <x14:formula1>
            <xm:f>'C:\Users\mmartinez\Documents\VICERRECTORIA PLANIFICACION ITLA\Planes Operativos ITLA\POA 2020\[POA 2020 - Cocurriculares..xlsx]PDI - Actualizado'!#REF!</xm:f>
          </x14:formula1>
          <xm:sqref>C118:C128</xm:sqref>
        </x14:dataValidation>
        <x14:dataValidation type="list" allowBlank="1" showErrorMessage="1">
          <x14:formula1>
            <xm:f>'C:\Users\mmartinez\Documents\VICERRECTORIA PLANIFICACION ITLA\Planes Operativos ITLA\POA 2020\[POA 2020 - Cocurriculares..xlsx]PDI - Actualizado'!#REF!</xm:f>
          </x14:formula1>
          <xm:sqref>B119:B128</xm:sqref>
        </x14:dataValidation>
        <x14:dataValidation type="list" allowBlank="1" showInputMessage="1" showErrorMessage="1">
          <x14:formula1>
            <xm:f>'C:\Users\jpespinal\Desktop\[POA 2018 - Comunicaciones REVISADO POR MARIEL.xlsx]PDI - Actualizado'!#REF!</xm:f>
          </x14:formula1>
          <xm:sqref>D129:D144</xm:sqref>
        </x14:dataValidation>
        <x14:dataValidation type="list" allowBlank="1" showErrorMessage="1" promptTitle="Ejes Estrategicos" prompt="1. So">
          <x14:formula1>
            <xm:f>'C:\Users\jpespinal\Desktop\[POA 2018 - Comunicaciones REVISADO POR MARIEL.xlsx]PDI - Actualizado'!#REF!</xm:f>
          </x14:formula1>
          <xm:sqref>C129:C144</xm:sqref>
        </x14:dataValidation>
        <x14:dataValidation type="list" allowBlank="1" showErrorMessage="1">
          <x14:formula1>
            <xm:f>'C:\Users\jpespinal\Desktop\[POA 2018 - Comunicaciones REVISADO POR MARIEL.xlsx]PDI - Actualizado'!#REF!</xm:f>
          </x14:formula1>
          <xm:sqref>B140:B144</xm:sqref>
        </x14:dataValidation>
        <x14:dataValidation type="list" allowBlank="1" showInputMessage="1" showErrorMessage="1">
          <x14:formula1>
            <xm:f>'C:\Users\mmartinez\Documents\VICERRECTORIA PLANIFICACION ITLA\Planes Operativos ITLA\POA 2020\[POA 2020 - Comunicaciones.xlsx]PDI - Actualizado'!#REF!</xm:f>
          </x14:formula1>
          <xm:sqref>D145</xm:sqref>
        </x14:dataValidation>
        <x14:dataValidation type="list" allowBlank="1" showErrorMessage="1" promptTitle="Ejes Estrategicos" prompt="1. So">
          <x14:formula1>
            <xm:f>'C:\Users\mmartinez\Documents\VICERRECTORIA PLANIFICACION ITLA\Planes Operativos ITLA\POA 2020\[POA 2020 - Comunicaciones.xlsx]PDI - Actualizado'!#REF!</xm:f>
          </x14:formula1>
          <xm:sqref>C145</xm:sqref>
        </x14:dataValidation>
        <x14:dataValidation type="list" allowBlank="1" showErrorMessage="1">
          <x14:formula1>
            <xm:f>'C:\Users\mmartinez\Documents\VICERRECTORIA PLANIFICACION ITLA\Planes Operativos ITLA\POA 2020\[POA 2020 - Comunicaciones.xlsx]PDI - Actualizado'!#REF!</xm:f>
          </x14:formula1>
          <xm:sqref>B145</xm:sqref>
        </x14:dataValidation>
        <x14:dataValidation type="list" allowBlank="1" showInputMessage="1" showErrorMessage="1">
          <x14:formula1>
            <xm:f>'C:\Users\mmartinez\Documents\VICERRECTORIA PLANIFICACION ITLA\Planes Operativos ITLA\POA 2020\[POA 2020 - DTE ultimo (1).xlsx]PDI - Actualizado'!#REF!</xm:f>
          </x14:formula1>
          <xm:sqref>D146:D150</xm:sqref>
        </x14:dataValidation>
        <x14:dataValidation type="list" allowBlank="1" showErrorMessage="1" promptTitle="Ejes Estrategicos" prompt="1. So">
          <x14:formula1>
            <xm:f>'C:\Users\mmartinez\Documents\VICERRECTORIA PLANIFICACION ITLA\Planes Operativos ITLA\POA 2020\[POA 2020 - DTE ultimo (1).xlsx]PDI - Actualizado'!#REF!</xm:f>
          </x14:formula1>
          <xm:sqref>C146:C150</xm:sqref>
        </x14:dataValidation>
        <x14:dataValidation type="list" allowBlank="1" showErrorMessage="1">
          <x14:formula1>
            <xm:f>'C:\Users\mmartinez\Documents\VICERRECTORIA PLANIFICACION ITLA\Planes Operativos ITLA\POA 2020\[POA 2020 - DTE ultimo (1).xlsx]PDI - Actualizado'!#REF!</xm:f>
          </x14:formula1>
          <xm:sqref>B148:B150</xm:sqref>
        </x14:dataValidation>
        <x14:dataValidation type="list" allowBlank="1" showErrorMessage="1">
          <x14:formula1>
            <xm:f>'C:\Users\mmartinez\Documents\VICERRECTORIA PLANIFICACION ITLA\Planes Operativos ITLA\POA 2020\[POA 2020 - TICS.xlsx]PDI - Actualizado'!#REF!</xm:f>
          </x14:formula1>
          <xm:sqref>B152:B157 C151:D157</xm:sqref>
        </x14:dataValidation>
        <x14:dataValidation type="list" allowBlank="1" showInputMessage="1" showErrorMessage="1">
          <x14:formula1>
            <xm:f>'C:\Users\mmartinez\Documents\VICERRECTORIA PLANIFICACION ITLA\Planes Operativos ITLA\POA 2020\[POA 2020 - Ciencias de los Datos.xlsx]PDI - Actualizado'!#REF!</xm:f>
          </x14:formula1>
          <xm:sqref>D113:D117</xm:sqref>
        </x14:dataValidation>
        <x14:dataValidation type="list" allowBlank="1" showErrorMessage="1" promptTitle="Ejes Estrategicos" prompt="1. So">
          <x14:formula1>
            <xm:f>'C:\Users\mmartinez\Documents\VICERRECTORIA PLANIFICACION ITLA\Planes Operativos ITLA\POA 2020\[POA 2020 - Ciencias de los Datos.xlsx]PDI - Actualizado'!#REF!</xm:f>
          </x14:formula1>
          <xm:sqref>C113:C117</xm:sqref>
        </x14:dataValidation>
        <x14:dataValidation type="list" allowBlank="1" showErrorMessage="1">
          <x14:formula1>
            <xm:f>'C:\Users\mmartinez\Documents\VICERRECTORIA PLANIFICACION ITLA\Planes Operativos ITLA\POA 2020\[POA 2020 - Ciencias de los Datos.xlsx]PDI - Actualizado'!#REF!</xm:f>
          </x14:formula1>
          <xm:sqref>B114:B117</xm:sqref>
        </x14:dataValidation>
        <x14:dataValidation type="list" allowBlank="1" showInputMessage="1" showErrorMessage="1">
          <x14:formula1>
            <xm:f>'C:\Documents and Settings\amateo\Desktop\Vicerrectoria Académica\[POA ACADEMICOS.xlsx]PDI - Actualizado'!#REF!</xm:f>
          </x14:formula1>
          <xm:sqref>D165:D175</xm:sqref>
        </x14:dataValidation>
        <x14:dataValidation type="list" allowBlank="1" showErrorMessage="1" promptTitle="Ejes Estrategicos" prompt="1. So">
          <x14:formula1>
            <xm:f>'C:\Documents and Settings\amateo\Desktop\Vicerrectoria Académica\[POA ACADEMICOS.xlsx]PDI - Actualizado'!#REF!</xm:f>
          </x14:formula1>
          <xm:sqref>C165:C175</xm:sqref>
        </x14:dataValidation>
        <x14:dataValidation type="list" allowBlank="1" showErrorMessage="1">
          <x14:formula1>
            <xm:f>'C:\Documents and Settings\amateo\Desktop\Vicerrectoria Académica\[POA ACADEMICOS.xlsx]PDI - Actualizado'!#REF!</xm:f>
          </x14:formula1>
          <xm:sqref>B165:B175</xm:sqref>
        </x14:dataValidation>
        <x14:dataValidation type="list" allowBlank="1" showInputMessage="1" showErrorMessage="1">
          <x14:formula1>
            <xm:f>'C:\Users\mmartinez\Documents\VICERRECTORIA PLANIFICACION ITLA\Planes Operativos ITLA\POA 2020\[POA 2020 - Vicerrectorría Académica al 19 de julio 2019.xlsx]PDI - Actualizado'!#REF!</xm:f>
          </x14:formula1>
          <xm:sqref>D176:D189 D215</xm:sqref>
        </x14:dataValidation>
        <x14:dataValidation type="list" allowBlank="1" showErrorMessage="1" promptTitle="Ejes Estrategicos" prompt="1. So">
          <x14:formula1>
            <xm:f>'C:\Users\mmartinez\Documents\VICERRECTORIA PLANIFICACION ITLA\Planes Operativos ITLA\POA 2020\[POA 2020 - Vicerrectorría Académica al 19 de julio 2019.xlsx]PDI - Actualizado'!#REF!</xm:f>
          </x14:formula1>
          <xm:sqref>C176:C189</xm:sqref>
        </x14:dataValidation>
        <x14:dataValidation type="list" allowBlank="1" showErrorMessage="1">
          <x14:formula1>
            <xm:f>'C:\Users\mmartinez\Documents\VICERRECTORIA PLANIFICACION ITLA\Planes Operativos ITLA\POA 2020\[POA 2020 - Vicerrectorría Académica al 19 de julio 2019.xlsx]PDI - Actualizado'!#REF!</xm:f>
          </x14:formula1>
          <xm:sqref>B177:B189</xm:sqref>
        </x14:dataValidation>
        <x14:dataValidation type="list" allowBlank="1" showInputMessage="1" showErrorMessage="1">
          <x14:formula1>
            <xm:f>'C:\Users\mmatos\Desktop\Depto. Planificación\POAs 2020 REVISADOS\[POA 2020 - CE Redes &amp; Seguridad 2020.xlsx]PDI - Actualizado'!#REF!</xm:f>
          </x14:formula1>
          <xm:sqref>D202</xm:sqref>
        </x14:dataValidation>
        <x14:dataValidation type="list" allowBlank="1" showErrorMessage="1">
          <x14:formula1>
            <xm:f>'C:\Users\mmatos\Desktop\Depto. Planificación\POAs 2020 REVISADOS\[POA 2020 - CE Redes &amp; Seguridad 2020.xlsx]PDI - Actualizado'!#REF!</xm:f>
          </x14:formula1>
          <xm:sqref>B195 B201:B202</xm:sqref>
        </x14:dataValidation>
        <x14:dataValidation type="list" allowBlank="1" showErrorMessage="1" promptTitle="Ejes Estrategicos" prompt="1. So">
          <x14:formula1>
            <xm:f>'C:\Users\mmatos\Desktop\Depto. Planificación\POAs 2020 REVISADOS\[POA 2020 - CE Redes &amp; Seguridad 2020.xlsx]PDI - Actualizado'!#REF!</xm:f>
          </x14:formula1>
          <xm:sqref>C195 C202</xm:sqref>
        </x14:dataValidation>
        <x14:dataValidation type="list" allowBlank="1" showErrorMessage="1">
          <x14:formula1>
            <xm:f>'C:\Users\kdiaz\Desktop\[POA 2018 -Dpto. de Orientación Avances.xlsx]PDI - Actualizado'!#REF!</xm:f>
          </x14:formula1>
          <xm:sqref>B204:B210</xm:sqref>
        </x14:dataValidation>
        <x14:dataValidation type="list" allowBlank="1" showInputMessage="1" showErrorMessage="1">
          <x14:formula1>
            <xm:f>'C:\Users\kdiaz\Desktop\[POA 2018 -Dpto. de Orientación Avances.xlsx]PDI - Actualizado'!#REF!</xm:f>
          </x14:formula1>
          <xm:sqref>D203:D210</xm:sqref>
        </x14:dataValidation>
        <x14:dataValidation type="list" allowBlank="1" showErrorMessage="1" promptTitle="Ejes Estrategicos" prompt="1. So">
          <x14:formula1>
            <xm:f>'C:\Users\kdiaz\Desktop\[POA 2018 -Dpto. de Orientación Avances.xlsx]PDI - Actualizado'!#REF!</xm:f>
          </x14:formula1>
          <xm:sqref>C203:C210</xm:sqref>
        </x14:dataValidation>
        <x14:dataValidation type="list" allowBlank="1" showInputMessage="1" showErrorMessage="1">
          <x14:formula1>
            <xm:f>'C:\Users\mmatos\Desktop\Depto. Planificación\POA 2020\[POA 2020 - Cocurriculares..xlsx]PDI - Actualizado'!#REF!</xm:f>
          </x14:formula1>
          <xm:sqref>D216 D213</xm:sqref>
        </x14:dataValidation>
        <x14:dataValidation type="list" allowBlank="1" showInputMessage="1" showErrorMessage="1">
          <x14:formula1>
            <xm:f>'C:\Users\smartinez\Desktop\[POA 2018 - ILS ACTUALIZADO.xlsx]PDI - Actualizado'!#REF!</xm:f>
          </x14:formula1>
          <xm:sqref>D217:D218 D211:D212 D214</xm:sqref>
        </x14:dataValidation>
        <x14:dataValidation type="list" allowBlank="1" showErrorMessage="1" promptTitle="Ejes Estrategicos" prompt="1. So">
          <x14:formula1>
            <xm:f>'C:\Users\smartinez\Desktop\[POA 2018 - ILS ACTUALIZADO.xlsx]PDI - Actualizado'!#REF!</xm:f>
          </x14:formula1>
          <xm:sqref>C211:C218</xm:sqref>
        </x14:dataValidation>
        <x14:dataValidation type="list" allowBlank="1" showErrorMessage="1">
          <x14:formula1>
            <xm:f>'C:\Users\smartinez\Desktop\[POA 2018 - ILS ACTUALIZADO.xlsx]PDI - Actualizado'!#REF!</xm:f>
          </x14:formula1>
          <xm:sqref>B212:B218</xm:sqref>
        </x14:dataValidation>
        <x14:dataValidation type="list" allowBlank="1" showInputMessage="1" showErrorMessage="1">
          <x14:formula1>
            <xm:f>'C:\Users\mmartinez\Documents\VICERRECTORIA PLANIFICACION ITLA\Planes Operativos ITLA\POA 2020\[POA 2020 - Seguridad.xlsx]PDI - Actualizado'!#REF!</xm:f>
          </x14:formula1>
          <xm:sqref>D219:D222</xm:sqref>
        </x14:dataValidation>
        <x14:dataValidation type="list" allowBlank="1" showErrorMessage="1" promptTitle="Ejes Estrategicos" prompt="1. So">
          <x14:formula1>
            <xm:f>'C:\Users\mmartinez\Documents\VICERRECTORIA PLANIFICACION ITLA\Planes Operativos ITLA\POA 2020\[POA 2020 - Seguridad.xlsx]PDI - Actualizado'!#REF!</xm:f>
          </x14:formula1>
          <xm:sqref>C219:C222</xm:sqref>
        </x14:dataValidation>
        <x14:dataValidation type="list" allowBlank="1" showErrorMessage="1">
          <x14:formula1>
            <xm:f>'C:\Users\mmartinez\Documents\VICERRECTORIA PLANIFICACION ITLA\Planes Operativos ITLA\POA 2020\[POA 2020 - Seguridad.xlsx]PDI - Actualizado'!#REF!</xm:f>
          </x14:formula1>
          <xm:sqref>B220:B222</xm:sqref>
        </x14:dataValidation>
        <x14:dataValidation type="list" allowBlank="1" showInputMessage="1" showErrorMessage="1">
          <x14:formula1>
            <xm:f>'C:\Users\mmatos\Desktop\Depto. Planificación\POA 2018-T-1\[POA 2018 - Residencia Academica ACTUALIZADO.xlsx]PDI - Actualizado'!#REF!</xm:f>
          </x14:formula1>
          <xm:sqref>D223:D234</xm:sqref>
        </x14:dataValidation>
        <x14:dataValidation type="list" allowBlank="1" showErrorMessage="1" promptTitle="Ejes Estrategicos" prompt="1. So">
          <x14:formula1>
            <xm:f>'C:\Users\mmatos\Desktop\Depto. Planificación\POA 2018-T-1\[POA 2018 - Residencia Academica ACTUALIZADO.xlsx]PDI - Actualizado'!#REF!</xm:f>
          </x14:formula1>
          <xm:sqref>C223:C234</xm:sqref>
        </x14:dataValidation>
        <x14:dataValidation type="list" allowBlank="1" showErrorMessage="1">
          <x14:formula1>
            <xm:f>'C:\Users\mmatos\Desktop\Depto. Planificación\POA 2018-T-1\[POA 2018 - Residencia Academica ACTUALIZADO.xlsx]PDI - Actualizado'!#REF!</xm:f>
          </x14:formula1>
          <xm:sqref>B224:B234</xm:sqref>
        </x14:dataValidation>
        <x14:dataValidation type="list" allowBlank="1" showErrorMessage="1">
          <x14:formula1>
            <xm:f>'C:\Users\erosario\Documents\Downloads\[POA 2019 - Registro (1).xlsx]PDI - Actualizado'!#REF!</xm:f>
          </x14:formula1>
          <xm:sqref>B236:B241 B257:B260</xm:sqref>
        </x14:dataValidation>
        <x14:dataValidation type="list" allowBlank="1" showErrorMessage="1" promptTitle="Ejes Estrategicos" prompt="1. So">
          <x14:formula1>
            <xm:f>'C:\Users\erosario\Documents\Downloads\[POA 2019 - Registro (1).xlsx]PDI - Actualizado'!#REF!</xm:f>
          </x14:formula1>
          <xm:sqref>C235:C241 C257:C260</xm:sqref>
        </x14:dataValidation>
        <x14:dataValidation type="list" allowBlank="1" showInputMessage="1" showErrorMessage="1">
          <x14:formula1>
            <xm:f>'C:\Users\erosario\Documents\Downloads\[POA 2019 - Registro (1).xlsx]PDI - Actualizado'!#REF!</xm:f>
          </x14:formula1>
          <xm:sqref>D235:D241 D257:D260</xm:sqref>
        </x14:dataValidation>
        <x14:dataValidation type="list" allowBlank="1" showErrorMessage="1">
          <x14:formula1>
            <xm:f>'C:\Users\mmartinez\Documents\VICERRECTORIA PLANIFICACION ITLA\Planes Operativos ITLA\POA 2020\[POA 2020 - Regional Santiago.xlsx]PDI - Actualizado'!#REF!</xm:f>
          </x14:formula1>
          <xm:sqref>B243:B248 C242:D248</xm:sqref>
        </x14:dataValidation>
        <x14:dataValidation type="list" allowBlank="1" showErrorMessage="1">
          <x14:formula1>
            <xm:f>'C:\Users\yrodriguez\Documents\Administrativo\[POA 2019 - Programas de Extensión.xlsx]PDI - Actualizado'!#REF!</xm:f>
          </x14:formula1>
          <xm:sqref>B250:B251</xm:sqref>
        </x14:dataValidation>
        <x14:dataValidation type="list" allowBlank="1" showErrorMessage="1" promptTitle="Ejes Estrategicos" prompt="1. So">
          <x14:formula1>
            <xm:f>'C:\Users\yrodriguez\Documents\Administrativo\[POA 2019 - Programas de Extensión.xlsx]PDI - Actualizado'!#REF!</xm:f>
          </x14:formula1>
          <xm:sqref>C250:C251</xm:sqref>
        </x14:dataValidation>
        <x14:dataValidation type="list" allowBlank="1" showInputMessage="1" showErrorMessage="1">
          <x14:formula1>
            <xm:f>'C:\Users\yrodriguez\Documents\Administrativo\[POA 2019 - Programas de Extensión.xlsx]PDI - Actualizado'!#REF!</xm:f>
          </x14:formula1>
          <xm:sqref>D250:D251</xm:sqref>
        </x14:dataValidation>
        <x14:dataValidation type="list" allowBlank="1" showInputMessage="1" showErrorMessage="1">
          <x14:formula1>
            <xm:f>'C:\Users\mmatos\Downloads\[POA 2018- Programas de Extensión ACTUALIZADO.xlsx]PDI - Actualizado'!#REF!</xm:f>
          </x14:formula1>
          <xm:sqref>D249</xm:sqref>
        </x14:dataValidation>
        <x14:dataValidation type="list" allowBlank="1" showErrorMessage="1" promptTitle="Ejes Estrategicos" prompt="1. So">
          <x14:formula1>
            <xm:f>'C:\Users\mmatos\Downloads\[POA 2018- Programas de Extensión ACTUALIZADO.xlsx]PDI - Actualizado'!#REF!</xm:f>
          </x14:formula1>
          <xm:sqref>C249</xm:sqref>
        </x14:dataValidation>
        <x14:dataValidation type="list" allowBlank="1" showErrorMessage="1">
          <x14:formula1>
            <xm:f>'C:\Users\mmatos\Downloads\[POA 2018- Programas de Extensión ACTUALIZADO.xlsx]PDI - Actualizado'!#REF!</xm:f>
          </x14:formula1>
          <xm:sqref>B249</xm:sqref>
        </x14:dataValidation>
        <x14:dataValidation type="list" allowBlank="1" showInputMessage="1" showErrorMessage="1">
          <x14:formula1>
            <xm:f>'C:\Users\mmartinez\Documents\VICERRECTORIA PLANIFICACION ITLA\Planes Operativos ITLA\POA 2020\[POA 2020 - OAI.xlsx]PDI - Actualizado'!#REF!</xm:f>
          </x14:formula1>
          <xm:sqref>D252:D256</xm:sqref>
        </x14:dataValidation>
        <x14:dataValidation type="list" allowBlank="1" showErrorMessage="1" promptTitle="Ejes Estrategicos" prompt="1. So">
          <x14:formula1>
            <xm:f>'C:\Users\mmartinez\Documents\VICERRECTORIA PLANIFICACION ITLA\Planes Operativos ITLA\POA 2020\[POA 2020 - OAI.xlsx]PDI - Actualizado'!#REF!</xm:f>
          </x14:formula1>
          <xm:sqref>C252:C256</xm:sqref>
        </x14:dataValidation>
        <x14:dataValidation type="list" allowBlank="1" showInputMessage="1" showErrorMessage="1">
          <x14:formula1>
            <xm:f>'C:\Users\mmartinez\Documents\VICERRECTORIA PLANIFICACION ITLA\Planes Operativos ITLA\POA 2020\[POA 2020 - Asistencia Financiera.xlsx]PDI - Actualizado'!#REF!</xm:f>
          </x14:formula1>
          <xm:sqref>D20:D30</xm:sqref>
        </x14:dataValidation>
        <x14:dataValidation type="list" allowBlank="1" showErrorMessage="1" promptTitle="Ejes Estrategicos" prompt="1. So">
          <x14:formula1>
            <xm:f>'C:\Users\mmartinez\Documents\VICERRECTORIA PLANIFICACION ITLA\Planes Operativos ITLA\POA 2020\[POA 2020 - Asistencia Financiera.xlsx]PDI - Actualizado'!#REF!</xm:f>
          </x14:formula1>
          <xm:sqref>C20:C30</xm:sqref>
        </x14:dataValidation>
        <x14:dataValidation type="list" allowBlank="1" showErrorMessage="1">
          <x14:formula1>
            <xm:f>'C:\Users\mmartinez\Documents\VICERRECTORIA PLANIFICACION ITLA\Planes Operativos ITLA\POA 2020\[POA 2020 - Asistencia Financiera.xlsx]PDI - Actualizado'!#REF!</xm:f>
          </x14:formula1>
          <xm:sqref>B21:B30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PDI - Actualizado</vt:lpstr>
      <vt:lpstr>Detalle POA</vt:lpstr>
      <vt:lpstr>EJES_ESTRATEGICOS</vt:lpstr>
      <vt:lpstr>OBJETIVO_S__GENERAL_ES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Minerba Martinez</dc:creator>
  <cp:lastModifiedBy>Administrador</cp:lastModifiedBy>
  <cp:lastPrinted>2020-01-07T18:27:26Z</cp:lastPrinted>
  <dcterms:created xsi:type="dcterms:W3CDTF">2016-02-02T13:27:14Z</dcterms:created>
  <dcterms:modified xsi:type="dcterms:W3CDTF">2020-01-08T01:19:24Z</dcterms:modified>
</cp:coreProperties>
</file>