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martinez.ADMINISTRATIVOS\Documents\VICERRECTORIA PLANIFICACION ITLA\Presupuesto Gral\Presupuesto 2021\"/>
    </mc:Choice>
  </mc:AlternateContent>
  <bookViews>
    <workbookView xWindow="0" yWindow="10200" windowWidth="20490" windowHeight="7305"/>
  </bookViews>
  <sheets>
    <sheet name="PRESUPUESTO 2020" sheetId="3" r:id="rId1"/>
  </sheets>
  <externalReferences>
    <externalReference r:id="rId2"/>
    <externalReference r:id="rId3"/>
    <externalReference r:id="rId4"/>
    <externalReference r:id="rId5"/>
  </externalReferences>
  <definedNames>
    <definedName name="_FilterData2" hidden="1">'[1]PRELIMINAR POA'!#REF!</definedName>
    <definedName name="_xlnm._FilterDatabase" localSheetId="0" hidden="1">'PRESUPUESTO 2020'!#REF!</definedName>
    <definedName name="_xlnm._FilterDatabase" hidden="1">'[2]PRELIMINAR POA'!#REF!</definedName>
    <definedName name="_Print_Area">#REF!</definedName>
    <definedName name="_xlnm.Print_Area" localSheetId="0">'PRESUPUESTO 2020'!$A$1:$D$101</definedName>
    <definedName name="_xlnm.Print_Area">#REF!</definedName>
    <definedName name="cc">#REF!</definedName>
    <definedName name="FINAL" hidden="1">'[3]PRELIMINAR POA'!#REF!</definedName>
    <definedName name="matriz">#REF!</definedName>
    <definedName name="MyExchangeRate" localSheetId="0">#REF!</definedName>
    <definedName name="MyExchangeRate">#REF!</definedName>
    <definedName name="OLE_LINK1" localSheetId="0">#REF!</definedName>
    <definedName name="OLE_LINK1">#REF!</definedName>
    <definedName name="Ole_Linkea">#REF!</definedName>
    <definedName name="rrhh2">#REF!</definedName>
    <definedName name="rrhh3">#REF!</definedName>
    <definedName name="Tazadecambio">#REF!</definedName>
    <definedName name="_xlnm.Print_Titles" localSheetId="0">'PRESUPUESTO 2020'!$1:$7</definedName>
    <definedName name="_xlnm.Print_Titles">#REF!</definedName>
    <definedName name="Titulos_to_Print">#REF!</definedName>
    <definedName name="v" hidden="1">#REF!</definedName>
    <definedName name="x" localSheetId="0">#REF!</definedName>
    <definedName name="x">#REF!</definedName>
    <definedName name="xx">#REF!</definedName>
    <definedName name="Z_1992F7E4_1E53_4481_BA17_DD12AA9F966D_.wvu.PrintArea" hidden="1">#REF!</definedName>
    <definedName name="Z_3EFC17DD_EA15_4E20_8C30_54FB1BEE8265_.wvu.PrintTitles" hidden="1">#REF!</definedName>
    <definedName name="Z_4636F452_EA90_4649_AA40_380207579D3F_.wvu.Rows" hidden="1">'[2]PRELIMINAR POA'!$191:$191,'[2]PRELIMINAR POA'!$3699:$3705</definedName>
    <definedName name="Z_4F267E5A_1B66_4D5E_8C0D_402BBD53D25A_.wvu.PrintArea" localSheetId="0" hidden="1">'PRESUPUESTO 2020'!$A$4:$C$50</definedName>
    <definedName name="Z_4F267E5A_1B66_4D5E_8C0D_402BBD53D25A_.wvu.PrintTitles" localSheetId="0" hidden="1">'PRESUPUESTO 2020'!$2:$7</definedName>
    <definedName name="Z_53C33962_AE91_4234_9355_B82F17755C10_.wvu.PrintArea" localSheetId="0" hidden="1">'PRESUPUESTO 2020'!$A$4:$C$50</definedName>
    <definedName name="Z_53C33962_AE91_4234_9355_B82F17755C10_.wvu.PrintTitles" localSheetId="0" hidden="1">'PRESUPUESTO 2020'!$2:$7</definedName>
    <definedName name="Z_53FD6C42_DBA4_4E85_A1EA_4E425C248D54_.wvu.PrintArea" hidden="1">#REF!</definedName>
    <definedName name="Z_53FD6C42_DBA4_4E85_A1EA_4E425C248D54_.wvu.PrintTitles" hidden="1">#REF!</definedName>
    <definedName name="Z_5A974712_1116_44A0_BB54_C000F53A81E4_.wvu.PrintArea" localSheetId="0" hidden="1">'PRESUPUESTO 2020'!$A$4:$C$50</definedName>
    <definedName name="Z_5A974712_1116_44A0_BB54_C000F53A81E4_.wvu.PrintTitles" localSheetId="0" hidden="1">'PRESUPUESTO 2020'!$2:$7</definedName>
    <definedName name="Z_A01F15F0_446B_4031_8939_F73EA6CB975B_.wvu.PrintArea" hidden="1">#REF!</definedName>
    <definedName name="Z_A01F15F0_446B_4031_8939_F73EA6CB975B_.wvu.Rows" hidden="1">'[4]POA GENERAL'!$191:$191,'[4]POA GENERAL'!$2787:$2787,'[4]POA GENERAL'!$3699:$3705</definedName>
    <definedName name="Z_A4678EA1_6D48_4DAD_9A41_8C1ADB2E3BBF_.wvu.PrintArea" hidden="1">#REF!</definedName>
    <definedName name="Z_A4678EA1_6D48_4DAD_9A41_8C1ADB2E3BBF_.wvu.Rows" hidden="1">'[2]PRELIMINAR POA'!$191:$191,'[2]PRELIMINAR POA'!$2787:$2787,'[2]PRELIMINAR POA'!$3699:$3705</definedName>
    <definedName name="Z_AD437F39_83AA_45A2_BE5C_6BF2B6959FBD_.wvu.PrintArea" hidden="1">#REF!</definedName>
    <definedName name="Z_AD55285E_FF81_47F9_82E3_FB145A5045BB_.wvu.PrintArea" localSheetId="0" hidden="1">'PRESUPUESTO 2020'!$A$4:$C$50</definedName>
    <definedName name="Z_AD55285E_FF81_47F9_82E3_FB145A5045BB_.wvu.PrintTitles" localSheetId="0" hidden="1">'PRESUPUESTO 2020'!$2:$7</definedName>
    <definedName name="Z_BFDEDB31_9899_48A8_914B_CA36B71B031E_.wvu.PrintArea" hidden="1">#REF!</definedName>
    <definedName name="Z_BFDEDB31_9899_48A8_914B_CA36B71B031E_.wvu.Rows" hidden="1">'[2]PRELIMINAR POA'!$191:$191,'[2]PRELIMINAR POA'!$2787:$2787,'[2]PRELIMINAR POA'!$3699:$3705</definedName>
    <definedName name="Z_CF41342C_2617_44A2_980D_F22001EDF7E9_.wvu.PrintTitles" hidden="1">#REF!</definedName>
    <definedName name="Z_F1423157_FD9E_4962_81AB_87BB6B2AE133_.wvu.PrintArea" localSheetId="0" hidden="1">'PRESUPUESTO 2020'!$A$4:$C$50</definedName>
    <definedName name="Z_F1423157_FD9E_4962_81AB_87BB6B2AE133_.wvu.PrintTitles" localSheetId="0" hidden="1">'PRESUPUESTO 2020'!$2:$7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3" l="1"/>
  <c r="D12" i="3"/>
  <c r="C12" i="3" l="1"/>
  <c r="D70" i="3" l="1"/>
  <c r="D55" i="3"/>
  <c r="D47" i="3"/>
  <c r="D38" i="3"/>
  <c r="D28" i="3"/>
  <c r="D18" i="3"/>
  <c r="D11" i="3" l="1"/>
  <c r="D81" i="3" s="1"/>
  <c r="D93" i="3" s="1"/>
  <c r="C70" i="3" l="1"/>
  <c r="C65" i="3"/>
  <c r="C47" i="3" l="1"/>
  <c r="C11" i="3" l="1"/>
  <c r="C81" i="3" s="1"/>
  <c r="C93" i="3" s="1"/>
</calcChain>
</file>

<file path=xl/sharedStrings.xml><?xml version="1.0" encoding="utf-8"?>
<sst xmlns="http://schemas.openxmlformats.org/spreadsheetml/2006/main" count="158" uniqueCount="158">
  <si>
    <t>VALOR EN RD$</t>
  </si>
  <si>
    <t>REMUNERACIONES Y CONTRIBUCIONES</t>
  </si>
  <si>
    <t>2.1.1</t>
  </si>
  <si>
    <t>REMUNERACIONES</t>
  </si>
  <si>
    <t>2.1.5</t>
  </si>
  <si>
    <t>CONTRIBUCIONES A LA SEGURIDAD SOCIAL Y RIESGO LABORAL</t>
  </si>
  <si>
    <t>CONTRATACIÓN DE SERVICIOS</t>
  </si>
  <si>
    <t>2.2.1</t>
  </si>
  <si>
    <t>SERVICIOS BÁSICOS</t>
  </si>
  <si>
    <t>2.2.4</t>
  </si>
  <si>
    <t>TRANSPORTE Y ALMACENAJE</t>
  </si>
  <si>
    <t>2.2.8</t>
  </si>
  <si>
    <t>MATERIALES Y SUMINISTROS</t>
  </si>
  <si>
    <t>2.3.9</t>
  </si>
  <si>
    <t>PRODUCTOS Y ÚTILES VARIOS</t>
  </si>
  <si>
    <t>MINISTERIO DE EDUCACION SUPERIOR CIENCIA Y TECNOLOGIA</t>
  </si>
  <si>
    <t>INSTITUTO TECNOLOGICO DE LAS AMERICAS</t>
  </si>
  <si>
    <t>Presupuesto de Gastos y Aplicaciones Financieras</t>
  </si>
  <si>
    <t>DETALLE</t>
  </si>
  <si>
    <t>PRESUPUESTO APROBADO</t>
  </si>
  <si>
    <t>2 - GASTOS</t>
  </si>
  <si>
    <t>2.1.2</t>
  </si>
  <si>
    <t>2.2.2</t>
  </si>
  <si>
    <t>2.1.3</t>
  </si>
  <si>
    <t>2.1.4</t>
  </si>
  <si>
    <t>2.2.6</t>
  </si>
  <si>
    <t>2.2.3</t>
  </si>
  <si>
    <t>2.2.5</t>
  </si>
  <si>
    <t>2.2.7</t>
  </si>
  <si>
    <t>2.2.9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</si>
  <si>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</si>
  <si>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</si>
  <si>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</si>
  <si>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</si>
  <si>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</si>
  <si>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</si>
  <si>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</si>
  <si>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</si>
  <si>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SOBRESUELDOS</t>
  </si>
  <si>
    <t>DIETAS Y GASTOS DE REPRESENTACION</t>
  </si>
  <si>
    <t>GRATIFICACIONES Y BONIFICACIONES</t>
  </si>
  <si>
    <t>PUBLICIDAD, IMPRESION Y ENCUADERNACION</t>
  </si>
  <si>
    <t>VIATICOS</t>
  </si>
  <si>
    <t>ALQUILERES Y RENTAS</t>
  </si>
  <si>
    <t>ALIMENTOS Y PRODUCTOS AGROFORESTALES</t>
  </si>
  <si>
    <t>TEXTILES Y VESTUARIOS</t>
  </si>
  <si>
    <t>PRODUCTOS DE PAPEL, CARTÓN E IMPRESOS</t>
  </si>
  <si>
    <t>PRODUCTOS FARMACÉUTICOS</t>
  </si>
  <si>
    <t>PRODUCTOS DE CUERO, CAUCHO Y PLÁSTICO</t>
  </si>
  <si>
    <t>PRODUCTOS DE MINERALES, METÁLICOS Y NO METÁLICOS</t>
  </si>
  <si>
    <t>COMBUSTIBLES, LUBRICANTES, PRODUCTOS QUÍMICOS Y CONEXOS</t>
  </si>
  <si>
    <t>SEGUROS</t>
  </si>
  <si>
    <t>SERVICIOS DE CONSERVACIÓN, REPARACIONES MENORES E INSTALACIONES TEMPORALES</t>
  </si>
  <si>
    <t>OTRAS CONTRATACIONES DE SERVICIOS</t>
  </si>
  <si>
    <t>TRANSFERENCIAS CORRIENTES</t>
  </si>
  <si>
    <t>2.4.1</t>
  </si>
  <si>
    <t>2.4.2</t>
  </si>
  <si>
    <t>2.4.3</t>
  </si>
  <si>
    <t>2.4.4</t>
  </si>
  <si>
    <t>2.4.5</t>
  </si>
  <si>
    <t>2.4.6</t>
  </si>
  <si>
    <t>2.4.7</t>
  </si>
  <si>
    <t>2.4.9</t>
  </si>
  <si>
    <t>TRANSFERENCIAS CORRIENTES AL SECTOR PRIVADO</t>
  </si>
  <si>
    <t>TRANSFERENCIAS CORRIENTES AL GOBIERNO GENERAL NACIONAL</t>
  </si>
  <si>
    <t>TRANSFERENCIAS CORRIENTES AL GOBIERNO GENERAL LOCALES</t>
  </si>
  <si>
    <t>TRANSFERENCIAS CORRIENTES A EMPRESAS PUBLICAS NO FINANCIERAS</t>
  </si>
  <si>
    <t>TRANSFERENCIAS CORRIENTES A EMPRESAS PUBLICAS FINANCIERAS</t>
  </si>
  <si>
    <t>SUBVENSIONES</t>
  </si>
  <si>
    <t>TRANSFERENCIAS CORRIENTES AL SECTOR EXTERNO</t>
  </si>
  <si>
    <t>TRANSFERENCIAS CORRIENTES A OTRAS INSTITUCIONES PUBLICAS</t>
  </si>
  <si>
    <t>TRANSFERENCIAS DE CAPITAL</t>
  </si>
  <si>
    <t>2.5.1</t>
  </si>
  <si>
    <t>2.5.2</t>
  </si>
  <si>
    <t>2.5.3</t>
  </si>
  <si>
    <t>2.5.4</t>
  </si>
  <si>
    <t>2.5.5</t>
  </si>
  <si>
    <t>2.5.6</t>
  </si>
  <si>
    <t>2.5.9</t>
  </si>
  <si>
    <t>2.6.1</t>
  </si>
  <si>
    <t>2.6.2</t>
  </si>
  <si>
    <t>2.6.3</t>
  </si>
  <si>
    <t>2.6.4</t>
  </si>
  <si>
    <t>2.6.5</t>
  </si>
  <si>
    <t>2.6.6</t>
  </si>
  <si>
    <t>2.6.7</t>
  </si>
  <si>
    <t>2.6.8</t>
  </si>
  <si>
    <t>TRANSFERENCIAS DE CAPITAL AL SERCTOR PRIVADO</t>
  </si>
  <si>
    <t>TRANSFERENCIAS DE CAPITAL AL GOBIERNO GENERAL NACIONAL</t>
  </si>
  <si>
    <t>TRANSFERENCIAS DE CAPITAL AL GOBIERNO GENERALES LOCALES</t>
  </si>
  <si>
    <t>TRANSFERENCIAS DE CAPITAL A EMPRESAS PUBLICAS NO FINANCIERAS</t>
  </si>
  <si>
    <t>TRANSFERENCIAS DE CAPITAL A EMPRESAS PUBLICAS FINANCIERAS</t>
  </si>
  <si>
    <t>TRANSFERENCIAS DE CAPITAL AL SERCTOR EXTERNO</t>
  </si>
  <si>
    <t>TRANSFERENCIAS DE CAPITAL A OTRAS INSTITUCIONES PUBLICAS</t>
  </si>
  <si>
    <t>BIENES MUEBLES, INMUEBLES E INTANGIBLES</t>
  </si>
  <si>
    <t>MOBILIARIO Y EQUIPO</t>
  </si>
  <si>
    <t>MOBILIARIO Y EQUIPO EDUCACIONAL Y RECREATIVO</t>
  </si>
  <si>
    <t>EQUIPO E INSTRUMENTAL, CIENTÍFICO Y LABORATORIO</t>
  </si>
  <si>
    <t>MAQUINARIA, OTROS EQUIPOS Y HERRAMIENTAS</t>
  </si>
  <si>
    <t>EQUIPOS DE DEFENSA Y SEGURIDAD</t>
  </si>
  <si>
    <t>BIENES INTANGIBLES</t>
  </si>
  <si>
    <t>2.6.9</t>
  </si>
  <si>
    <t>VEHÍCULOS Y EQUIPO DE TRANSPORTE, TRACCIÓN Y ELEVACIÓN</t>
  </si>
  <si>
    <t>ACTIVOS BIOLÓGICOS</t>
  </si>
  <si>
    <t>EDIFICIOS, ESTRUCTURAS, TIERRAS, TERRENOS Y OBJETOS DE VALOR</t>
  </si>
  <si>
    <t>OBRAS</t>
  </si>
  <si>
    <t>OBRAS EN EDIFICACIONES</t>
  </si>
  <si>
    <t>2.7.1</t>
  </si>
  <si>
    <t>2.7.2</t>
  </si>
  <si>
    <t>2.7.3</t>
  </si>
  <si>
    <t>2.7.4</t>
  </si>
  <si>
    <t>2.8.1</t>
  </si>
  <si>
    <t>2.8.2</t>
  </si>
  <si>
    <t>2.9.1</t>
  </si>
  <si>
    <t>2.9.2</t>
  </si>
  <si>
    <t>2.9.4</t>
  </si>
  <si>
    <t>TOTAL GASTOS</t>
  </si>
  <si>
    <t>4 - APLICACIONES FINANCIERAS</t>
  </si>
  <si>
    <t>4.1.1</t>
  </si>
  <si>
    <t>4.1.2</t>
  </si>
  <si>
    <t>4.2.1</t>
  </si>
  <si>
    <t>4.2.2</t>
  </si>
  <si>
    <t>4.3.5</t>
  </si>
  <si>
    <t>TOTAL APLICACIONES FINANCIERAS</t>
  </si>
  <si>
    <t>TOTAL GASTOS Y APLICACIONES FINANCIERAS</t>
  </si>
  <si>
    <t>INFRAESTRUCTURA</t>
  </si>
  <si>
    <t>CONSTRUCCIONES EN BIENES CONCESIONADOS</t>
  </si>
  <si>
    <t>GASTOS QUE SE ASIGNARÁN DURANTE EL EJERCICIO PARA INVERSIÓN (ART. 32 Y 33 LEY 423-06)</t>
  </si>
  <si>
    <t>ADQUISICION DE ACTIVOS FINANCIEROS CON FINES DE POLÍTICA</t>
  </si>
  <si>
    <t>CONCESIÓN DE PRESTAMOS</t>
  </si>
  <si>
    <t>ADQUISICIÓN DE TÍTULOS VALORES REPRESENTATIVOS DE DEUDA</t>
  </si>
  <si>
    <t>OBLIGACIONES NEGOCIALES</t>
  </si>
  <si>
    <t>2.8.4</t>
  </si>
  <si>
    <t>COMPRA DE ACCIONES Y PARTICIPACIONES DE CAPITAL</t>
  </si>
  <si>
    <t>2.8.3</t>
  </si>
  <si>
    <t>APORTES DE CAPITAL AL SECTOR PÚBLICO</t>
  </si>
  <si>
    <t>2.8.5</t>
  </si>
  <si>
    <t>GASTOS FINANCIEROS</t>
  </si>
  <si>
    <t>INTERESES DE LA DEUDA PÚBLICA INTERNA</t>
  </si>
  <si>
    <t xml:space="preserve">INTERESES DE LA DEUDA PUBLICA EXTERNA </t>
  </si>
  <si>
    <t>INTERESES DE LA DEUDA COMERCIAL</t>
  </si>
  <si>
    <t>2.9.3</t>
  </si>
  <si>
    <t>COMISIONES Y OTROS GASTOS BANCARIOS DE LA DEUDA PÚBLICA</t>
  </si>
  <si>
    <t>INCREMENTO DE ACTIVOS FINANCIEROS</t>
  </si>
  <si>
    <t>INCREMENTO DE ACTIVOS FINANCIEROS CORRIENTES</t>
  </si>
  <si>
    <t>INCREMENTO DE ACTIVOS FINANCIEROS NO CORRIENTES</t>
  </si>
  <si>
    <t>DISMINUCION DE PASIVOS</t>
  </si>
  <si>
    <t>DISMINUCION DE PASIVOS CORRRIENTES</t>
  </si>
  <si>
    <t>DISMINUCION DE PASIVOS NO CORRIENTES</t>
  </si>
  <si>
    <t>DISMINUCION DE FONDOS DE TERCEROS</t>
  </si>
  <si>
    <t>DISMINUCION DEPOSITOS FONDOS DE TERCEROS</t>
  </si>
  <si>
    <t>Elaborado por: Ing. Minerba Iliana Martínez Guzmán</t>
  </si>
  <si>
    <t>Encargada de Planificación y Desarrollo</t>
  </si>
  <si>
    <t>OTROS SERVICIOS NO INCLUIDOS EN CONCEPTOS ANTERIORES</t>
  </si>
  <si>
    <t>AÑO 2021</t>
  </si>
  <si>
    <t>GASTOS QUE SE ASIGNARAN DURANTE EL EJERCICIO (ART. 32 Y 33 LEY 423-06)</t>
  </si>
  <si>
    <t>PRESUPESUTO REFORMULADO</t>
  </si>
  <si>
    <t>Fuente: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</si>
</sst>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 applyNumberFormat="0" applyFont="0" applyFill="0" applyBorder="0" applyProtection="0">
      <alignment wrapText="1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justify" vertical="center" wrapText="1"/>
    </xf>
    <xf numFmtId="43" fontId="4" fillId="2" borderId="5" xfId="2" applyNumberFormat="1" applyFont="1" applyFill="1" applyBorder="1" applyAlignment="1">
      <alignment horizontal="right" vertical="center" wrapText="1"/>
    </xf>
    <xf numFmtId="43" fontId="4" fillId="0" borderId="5" xfId="2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justify" vertical="center" wrapText="1"/>
    </xf>
    <xf numFmtId="43" fontId="4" fillId="3" borderId="5" xfId="2" applyNumberFormat="1" applyFont="1" applyFill="1" applyBorder="1" applyAlignment="1">
      <alignment horizontal="right" vertical="center" wrapText="1"/>
    </xf>
    <xf numFmtId="0" fontId="4" fillId="2" borderId="0" xfId="1" applyFont="1" applyFill="1" applyAlignment="1">
      <alignment wrapText="1"/>
    </xf>
    <xf numFmtId="43" fontId="4" fillId="0" borderId="2" xfId="6" applyFont="1" applyFill="1" applyBorder="1" applyAlignment="1">
      <alignment vertical="center"/>
    </xf>
    <xf numFmtId="43" fontId="4" fillId="3" borderId="8" xfId="2" applyNumberFormat="1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43" fontId="4" fillId="2" borderId="0" xfId="2" applyNumberFormat="1" applyFont="1" applyFill="1" applyAlignment="1">
      <alignment horizontal="right" wrapText="1"/>
    </xf>
    <xf numFmtId="0" fontId="3" fillId="0" borderId="0" xfId="0" applyFont="1"/>
    <xf numFmtId="43" fontId="4" fillId="2" borderId="0" xfId="1" applyNumberFormat="1" applyFont="1" applyFill="1" applyAlignment="1">
      <alignment wrapText="1"/>
    </xf>
    <xf numFmtId="4" fontId="4" fillId="2" borderId="0" xfId="1" applyNumberFormat="1" applyFont="1" applyFill="1" applyAlignment="1">
      <alignment wrapText="1"/>
    </xf>
    <xf numFmtId="4" fontId="4" fillId="2" borderId="0" xfId="1" applyNumberFormat="1" applyFont="1" applyFill="1" applyAlignment="1">
      <alignment vertical="center" wrapText="1"/>
    </xf>
    <xf numFmtId="0" fontId="4" fillId="2" borderId="0" xfId="1" applyFont="1" applyFill="1" applyAlignment="1">
      <alignment vertical="center" wrapText="1"/>
    </xf>
    <xf numFmtId="3" fontId="4" fillId="2" borderId="0" xfId="1" applyNumberFormat="1" applyFont="1" applyFill="1" applyAlignment="1">
      <alignment vertical="center" wrapText="1"/>
    </xf>
    <xf numFmtId="43" fontId="4" fillId="0" borderId="12" xfId="6" applyFont="1" applyFill="1" applyBorder="1" applyAlignment="1">
      <alignment vertical="center"/>
    </xf>
    <xf numFmtId="0" fontId="4" fillId="0" borderId="0" xfId="1" applyFont="1" applyFill="1" applyAlignment="1">
      <alignment vertical="center" wrapText="1"/>
    </xf>
    <xf numFmtId="43" fontId="4" fillId="3" borderId="4" xfId="2" applyNumberFormat="1" applyFont="1" applyFill="1" applyBorder="1" applyAlignment="1">
      <alignment horizontal="center" vertical="center" wrapText="1"/>
    </xf>
    <xf numFmtId="43" fontId="4" fillId="3" borderId="11" xfId="5" applyNumberFormat="1" applyFont="1" applyFill="1" applyBorder="1" applyAlignment="1">
      <alignment horizontal="right" vertical="center" wrapText="1"/>
    </xf>
    <xf numFmtId="43" fontId="4" fillId="2" borderId="11" xfId="2" applyNumberFormat="1" applyFont="1" applyFill="1" applyBorder="1" applyAlignment="1">
      <alignment horizontal="right" wrapText="1"/>
    </xf>
    <xf numFmtId="43" fontId="4" fillId="3" borderId="7" xfId="2" applyNumberFormat="1" applyFont="1" applyFill="1" applyBorder="1" applyAlignment="1">
      <alignment horizontal="center" vertical="center" wrapText="1"/>
    </xf>
    <xf numFmtId="43" fontId="4" fillId="3" borderId="13" xfId="2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wrapText="1"/>
    </xf>
    <xf numFmtId="0" fontId="4" fillId="2" borderId="15" xfId="1" applyFont="1" applyFill="1" applyBorder="1" applyAlignment="1">
      <alignment wrapText="1"/>
    </xf>
    <xf numFmtId="0" fontId="3" fillId="0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justify" vertical="center" wrapText="1"/>
    </xf>
    <xf numFmtId="43" fontId="4" fillId="0" borderId="8" xfId="2" applyNumberFormat="1" applyFont="1" applyFill="1" applyBorder="1" applyAlignment="1">
      <alignment horizontal="right" vertical="center" wrapText="1"/>
    </xf>
    <xf numFmtId="43" fontId="4" fillId="3" borderId="18" xfId="2" applyNumberFormat="1" applyFont="1" applyFill="1" applyBorder="1" applyAlignment="1">
      <alignment horizontal="right" vertical="center" wrapText="1"/>
    </xf>
    <xf numFmtId="4" fontId="0" fillId="0" borderId="0" xfId="0" applyNumberFormat="1"/>
    <xf numFmtId="43" fontId="4" fillId="2" borderId="0" xfId="1" applyNumberFormat="1" applyFont="1" applyFill="1" applyAlignment="1">
      <alignment vertical="center" wrapText="1"/>
    </xf>
    <xf numFmtId="0" fontId="3" fillId="2" borderId="0" xfId="0" applyFont="1" applyFill="1" applyBorder="1" applyAlignment="1">
      <alignment horizontal="left" vertical="center" wrapText="1"/>
    </xf>
    <xf numFmtId="43" fontId="4" fillId="2" borderId="0" xfId="2" applyNumberFormat="1" applyFont="1" applyFill="1" applyBorder="1" applyAlignment="1">
      <alignment horizontal="right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left" vertical="center" wrapText="1"/>
    </xf>
    <xf numFmtId="0" fontId="4" fillId="3" borderId="12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 wrapText="1"/>
    </xf>
    <xf numFmtId="4" fontId="0" fillId="2" borderId="0" xfId="0" applyNumberFormat="1" applyFill="1"/>
    <xf numFmtId="43" fontId="4" fillId="2" borderId="0" xfId="7" applyFont="1" applyFill="1" applyAlignment="1">
      <alignment vertical="center" wrapText="1"/>
    </xf>
  </cellXfs>
  <cellStyles count="8">
    <cellStyle name="Comma_D2006 2" xfId="2"/>
    <cellStyle name="Millares" xfId="7" builtinId="3"/>
    <cellStyle name="Millares 2" xfId="5"/>
    <cellStyle name="Millares 2 2" xfId="4"/>
    <cellStyle name="Millares 4" xfId="6"/>
    <cellStyle name="Normal" xfId="0" builtinId="0"/>
    <cellStyle name="Normal_D2006 2" xfId="1"/>
    <cellStyle name="Porcentual 3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403601</xdr:colOff>
      <xdr:row>0</xdr:row>
      <xdr:rowOff>32289</xdr:rowOff>
    </xdr:from>
    <xdr:to>
      <xdr:col>3</xdr:col>
      <xdr:colOff>887922</xdr:colOff>
      <xdr:row>3</xdr:row>
      <xdr:rowOff>88793</xdr:rowOff>
    </xdr:to>
    <xdr:pic>
      <xdr:nvPicPr>
        <xdr:cNvPr id="4" name="Imagen 3" descr="C:\Users\Minerba\Downloads\Logo (1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5381" y="32289"/>
          <a:ext cx="1533685" cy="6376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40359</xdr:colOff>
      <xdr:row>0</xdr:row>
      <xdr:rowOff>16144</xdr:rowOff>
    </xdr:from>
    <xdr:to>
      <xdr:col>1</xdr:col>
      <xdr:colOff>1009649</xdr:colOff>
      <xdr:row>4</xdr:row>
      <xdr:rowOff>85725</xdr:rowOff>
    </xdr:to>
    <xdr:pic>
      <xdr:nvPicPr>
        <xdr:cNvPr id="5" name="Imagen 4" descr="MESCYT Logo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42" t="11650" r="14867" b="13592"/>
        <a:stretch/>
      </xdr:blipFill>
      <xdr:spPr bwMode="auto">
        <a:xfrm>
          <a:off x="40359" y="16144"/>
          <a:ext cx="1626515" cy="831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uario\Downloads\Users\rafael.garcia.CNECC\Documents\ANALISTA%20PROYECTO\POA%202011\POA%202011%20FINAL%20CONSOLID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Usuario\Downloads\Users\rafael.garcia.CNECC\Documents\ANALISTA%20PROYECTO\POA%202011\POA%202011%20FINAL%20CONSOLIDA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rafael.garcia.CNECC\Documents\ANALISTA%20PROYECTO\POA%202011\POA%202011%20FINAL%20CONSOLIDAD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LANES%20DE%20TRABAJO\PLANES%20OPERATIVOS\2011\POA%20GENERAL\POA%202011%20FINAL%20CONSO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LIMINAR POA"/>
      <sheetName val="MEDICION CUMPLIMIENTO"/>
      <sheetName val="RESUMEN - PARTICIPACION"/>
      <sheetName val="RESUMEN GENERAL"/>
      <sheetName val="RES. POR AREA"/>
    </sheetNames>
    <sheetDataSet>
      <sheetData sheetId="0">
        <row r="191">
          <cell r="J191">
            <v>0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LIMINAR POA"/>
      <sheetName val="MEDICION CUMPLIMIENTO"/>
      <sheetName val="RESUMEN - PARTICIPACION"/>
      <sheetName val="RESUMEN GENERAL"/>
      <sheetName val="RES. POR AREA"/>
    </sheetNames>
    <sheetDataSet>
      <sheetData sheetId="0">
        <row r="191">
          <cell r="J191">
            <v>0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LIMINAR POA"/>
      <sheetName val="MEDICION CUMPLIMIENTO"/>
      <sheetName val="RESUMEN - PARTICIPACION"/>
      <sheetName val="RESUMEN GENERAL"/>
      <sheetName val="RES. POR AREA"/>
    </sheetNames>
    <sheetDataSet>
      <sheetData sheetId="0">
        <row r="191">
          <cell r="J191">
            <v>0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A GENERAL"/>
      <sheetName val="MEDICION CUMPLIMIENTO"/>
      <sheetName val="RESUMEN - PARTICIPACION"/>
      <sheetName val="RESUMEN GENERAL"/>
      <sheetName val="RES. POR AREA"/>
    </sheetNames>
    <sheetDataSet>
      <sheetData sheetId="0"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2787">
          <cell r="A2787">
            <v>0</v>
          </cell>
          <cell r="B2787">
            <v>0</v>
          </cell>
          <cell r="C2787">
            <v>0</v>
          </cell>
          <cell r="D2787">
            <v>0</v>
          </cell>
          <cell r="E2787">
            <v>0</v>
          </cell>
          <cell r="F2787">
            <v>0</v>
          </cell>
          <cell r="G2787">
            <v>0</v>
          </cell>
          <cell r="H2787">
            <v>0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  <cell r="M2787">
            <v>0</v>
          </cell>
          <cell r="N2787">
            <v>0</v>
          </cell>
          <cell r="O2787">
            <v>0</v>
          </cell>
        </row>
        <row r="3699">
          <cell r="A3699">
            <v>0</v>
          </cell>
          <cell r="B3699">
            <v>0</v>
          </cell>
          <cell r="C3699">
            <v>0</v>
          </cell>
          <cell r="D3699">
            <v>0</v>
          </cell>
          <cell r="E3699">
            <v>0</v>
          </cell>
          <cell r="F3699">
            <v>0</v>
          </cell>
          <cell r="G3699">
            <v>0</v>
          </cell>
          <cell r="H3699">
            <v>0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  <cell r="M3699">
            <v>0</v>
          </cell>
          <cell r="N3699">
            <v>0</v>
          </cell>
          <cell r="O3699">
            <v>0</v>
          </cell>
          <cell r="P3699">
            <v>0</v>
          </cell>
        </row>
        <row r="3700">
          <cell r="A3700">
            <v>0</v>
          </cell>
          <cell r="B3700">
            <v>0</v>
          </cell>
          <cell r="C3700">
            <v>0</v>
          </cell>
          <cell r="D3700">
            <v>0</v>
          </cell>
          <cell r="E3700">
            <v>0</v>
          </cell>
          <cell r="F3700">
            <v>0</v>
          </cell>
          <cell r="G3700">
            <v>0</v>
          </cell>
          <cell r="H3700">
            <v>0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  <cell r="M3700">
            <v>0</v>
          </cell>
          <cell r="N3700">
            <v>0</v>
          </cell>
          <cell r="O3700">
            <v>0</v>
          </cell>
          <cell r="P3700">
            <v>0</v>
          </cell>
        </row>
        <row r="3701">
          <cell r="A3701">
            <v>0</v>
          </cell>
          <cell r="B3701">
            <v>0</v>
          </cell>
          <cell r="C3701">
            <v>0</v>
          </cell>
          <cell r="D3701">
            <v>0</v>
          </cell>
          <cell r="E3701">
            <v>0</v>
          </cell>
          <cell r="F3701">
            <v>0</v>
          </cell>
          <cell r="G3701">
            <v>0</v>
          </cell>
          <cell r="H3701">
            <v>0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  <cell r="M3701">
            <v>0</v>
          </cell>
          <cell r="N3701">
            <v>0</v>
          </cell>
          <cell r="O3701">
            <v>0</v>
          </cell>
          <cell r="P3701">
            <v>0</v>
          </cell>
        </row>
        <row r="3702">
          <cell r="A3702">
            <v>0</v>
          </cell>
          <cell r="B3702">
            <v>0</v>
          </cell>
          <cell r="C3702">
            <v>0</v>
          </cell>
          <cell r="D3702">
            <v>0</v>
          </cell>
          <cell r="E3702">
            <v>0</v>
          </cell>
          <cell r="F3702">
            <v>0</v>
          </cell>
          <cell r="G3702">
            <v>0</v>
          </cell>
          <cell r="H3702">
            <v>0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  <cell r="M3702">
            <v>0</v>
          </cell>
          <cell r="N3702">
            <v>0</v>
          </cell>
          <cell r="O3702">
            <v>0</v>
          </cell>
          <cell r="P3702">
            <v>0</v>
          </cell>
        </row>
        <row r="3703">
          <cell r="A3703">
            <v>0</v>
          </cell>
          <cell r="B3703">
            <v>0</v>
          </cell>
          <cell r="C3703">
            <v>0</v>
          </cell>
          <cell r="D3703">
            <v>0</v>
          </cell>
          <cell r="E3703">
            <v>0</v>
          </cell>
          <cell r="F3703">
            <v>0</v>
          </cell>
          <cell r="G3703">
            <v>0</v>
          </cell>
          <cell r="H3703">
            <v>0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  <cell r="M3703">
            <v>0</v>
          </cell>
          <cell r="N3703">
            <v>0</v>
          </cell>
        </row>
        <row r="3704">
          <cell r="A3704">
            <v>0</v>
          </cell>
          <cell r="B3704">
            <v>0</v>
          </cell>
          <cell r="C3704">
            <v>0</v>
          </cell>
          <cell r="D3704">
            <v>0</v>
          </cell>
          <cell r="E3704">
            <v>0</v>
          </cell>
          <cell r="F3704">
            <v>0</v>
          </cell>
          <cell r="G3704">
            <v>0</v>
          </cell>
          <cell r="H3704">
            <v>0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  <cell r="M3704">
            <v>0</v>
          </cell>
          <cell r="N3704">
            <v>0</v>
          </cell>
        </row>
        <row r="3705">
          <cell r="A3705">
            <v>0</v>
          </cell>
          <cell r="B3705">
            <v>0</v>
          </cell>
          <cell r="C3705">
            <v>0</v>
          </cell>
          <cell r="D3705">
            <v>0</v>
          </cell>
          <cell r="E3705">
            <v>0</v>
          </cell>
          <cell r="F3705">
            <v>0</v>
          </cell>
          <cell r="G3705">
            <v>0</v>
          </cell>
          <cell r="H3705">
            <v>0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  <cell r="M3705">
            <v>0</v>
          </cell>
          <cell r="N3705">
            <v>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X100"/>
  <sheetViews>
    <sheetView showZeros="0" tabSelected="1" topLeftCell="A48" zoomScaleNormal="100" zoomScaleSheetLayoutView="100" workbookViewId="0">
      <selection activeCell="H100" sqref="H100"/>
    </sheetView>
  </sheetViews>
  <sheetFormatPr baseColWidth="10" defaultColWidth="11.42578125" defaultRowHeight="15" x14ac:dyDescent="0.25"/>
  <cols>
    <col min="1" max="1" width="9.85546875" style="8" customWidth="1"/>
    <col min="2" max="2" width="60.42578125" style="8" customWidth="1"/>
    <col min="3" max="3" width="15.7109375" style="15" customWidth="1"/>
    <col min="4" max="4" width="15.5703125" style="15" bestFit="1" customWidth="1"/>
    <col min="5" max="5" width="16" style="8" customWidth="1"/>
    <col min="6" max="6" width="15.28515625" style="8" bestFit="1" customWidth="1"/>
    <col min="7" max="254" width="11.42578125" style="8"/>
    <col min="255" max="256" width="10" style="8" customWidth="1"/>
    <col min="257" max="257" width="14.28515625" style="8" customWidth="1"/>
    <col min="258" max="258" width="56.85546875" style="8" customWidth="1"/>
    <col min="259" max="259" width="31.85546875" style="8" customWidth="1"/>
    <col min="260" max="260" width="22" style="8" customWidth="1"/>
    <col min="261" max="261" width="11.42578125" style="8"/>
    <col min="262" max="262" width="13.5703125" style="8" bestFit="1" customWidth="1"/>
    <col min="263" max="510" width="11.42578125" style="8"/>
    <col min="511" max="512" width="10" style="8" customWidth="1"/>
    <col min="513" max="513" width="14.28515625" style="8" customWidth="1"/>
    <col min="514" max="514" width="56.85546875" style="8" customWidth="1"/>
    <col min="515" max="515" width="31.85546875" style="8" customWidth="1"/>
    <col min="516" max="516" width="22" style="8" customWidth="1"/>
    <col min="517" max="517" width="11.42578125" style="8"/>
    <col min="518" max="518" width="13.5703125" style="8" bestFit="1" customWidth="1"/>
    <col min="519" max="766" width="11.42578125" style="8"/>
    <col min="767" max="768" width="10" style="8" customWidth="1"/>
    <col min="769" max="769" width="14.28515625" style="8" customWidth="1"/>
    <col min="770" max="770" width="56.85546875" style="8" customWidth="1"/>
    <col min="771" max="771" width="31.85546875" style="8" customWidth="1"/>
    <col min="772" max="772" width="22" style="8" customWidth="1"/>
    <col min="773" max="773" width="11.42578125" style="8"/>
    <col min="774" max="774" width="13.5703125" style="8" bestFit="1" customWidth="1"/>
    <col min="775" max="1022" width="11.42578125" style="8"/>
    <col min="1023" max="1024" width="10" style="8" customWidth="1"/>
    <col min="1025" max="1025" width="14.28515625" style="8" customWidth="1"/>
    <col min="1026" max="1026" width="56.85546875" style="8" customWidth="1"/>
    <col min="1027" max="1027" width="31.85546875" style="8" customWidth="1"/>
    <col min="1028" max="1028" width="22" style="8" customWidth="1"/>
    <col min="1029" max="1029" width="11.42578125" style="8"/>
    <col min="1030" max="1030" width="13.5703125" style="8" bestFit="1" customWidth="1"/>
    <col min="1031" max="1278" width="11.42578125" style="8"/>
    <col min="1279" max="1280" width="10" style="8" customWidth="1"/>
    <col min="1281" max="1281" width="14.28515625" style="8" customWidth="1"/>
    <col min="1282" max="1282" width="56.85546875" style="8" customWidth="1"/>
    <col min="1283" max="1283" width="31.85546875" style="8" customWidth="1"/>
    <col min="1284" max="1284" width="22" style="8" customWidth="1"/>
    <col min="1285" max="1285" width="11.42578125" style="8"/>
    <col min="1286" max="1286" width="13.5703125" style="8" bestFit="1" customWidth="1"/>
    <col min="1287" max="1534" width="11.42578125" style="8"/>
    <col min="1535" max="1536" width="10" style="8" customWidth="1"/>
    <col min="1537" max="1537" width="14.28515625" style="8" customWidth="1"/>
    <col min="1538" max="1538" width="56.85546875" style="8" customWidth="1"/>
    <col min="1539" max="1539" width="31.85546875" style="8" customWidth="1"/>
    <col min="1540" max="1540" width="22" style="8" customWidth="1"/>
    <col min="1541" max="1541" width="11.42578125" style="8"/>
    <col min="1542" max="1542" width="13.5703125" style="8" bestFit="1" customWidth="1"/>
    <col min="1543" max="1790" width="11.42578125" style="8"/>
    <col min="1791" max="1792" width="10" style="8" customWidth="1"/>
    <col min="1793" max="1793" width="14.28515625" style="8" customWidth="1"/>
    <col min="1794" max="1794" width="56.85546875" style="8" customWidth="1"/>
    <col min="1795" max="1795" width="31.85546875" style="8" customWidth="1"/>
    <col min="1796" max="1796" width="22" style="8" customWidth="1"/>
    <col min="1797" max="1797" width="11.42578125" style="8"/>
    <col min="1798" max="1798" width="13.5703125" style="8" bestFit="1" customWidth="1"/>
    <col min="1799" max="2046" width="11.42578125" style="8"/>
    <col min="2047" max="2048" width="10" style="8" customWidth="1"/>
    <col min="2049" max="2049" width="14.28515625" style="8" customWidth="1"/>
    <col min="2050" max="2050" width="56.85546875" style="8" customWidth="1"/>
    <col min="2051" max="2051" width="31.85546875" style="8" customWidth="1"/>
    <col min="2052" max="2052" width="22" style="8" customWidth="1"/>
    <col min="2053" max="2053" width="11.42578125" style="8"/>
    <col min="2054" max="2054" width="13.5703125" style="8" bestFit="1" customWidth="1"/>
    <col min="2055" max="2302" width="11.42578125" style="8"/>
    <col min="2303" max="2304" width="10" style="8" customWidth="1"/>
    <col min="2305" max="2305" width="14.28515625" style="8" customWidth="1"/>
    <col min="2306" max="2306" width="56.85546875" style="8" customWidth="1"/>
    <col min="2307" max="2307" width="31.85546875" style="8" customWidth="1"/>
    <col min="2308" max="2308" width="22" style="8" customWidth="1"/>
    <col min="2309" max="2309" width="11.42578125" style="8"/>
    <col min="2310" max="2310" width="13.5703125" style="8" bestFit="1" customWidth="1"/>
    <col min="2311" max="2558" width="11.42578125" style="8"/>
    <col min="2559" max="2560" width="10" style="8" customWidth="1"/>
    <col min="2561" max="2561" width="14.28515625" style="8" customWidth="1"/>
    <col min="2562" max="2562" width="56.85546875" style="8" customWidth="1"/>
    <col min="2563" max="2563" width="31.85546875" style="8" customWidth="1"/>
    <col min="2564" max="2564" width="22" style="8" customWidth="1"/>
    <col min="2565" max="2565" width="11.42578125" style="8"/>
    <col min="2566" max="2566" width="13.5703125" style="8" bestFit="1" customWidth="1"/>
    <col min="2567" max="2814" width="11.42578125" style="8"/>
    <col min="2815" max="2816" width="10" style="8" customWidth="1"/>
    <col min="2817" max="2817" width="14.28515625" style="8" customWidth="1"/>
    <col min="2818" max="2818" width="56.85546875" style="8" customWidth="1"/>
    <col min="2819" max="2819" width="31.85546875" style="8" customWidth="1"/>
    <col min="2820" max="2820" width="22" style="8" customWidth="1"/>
    <col min="2821" max="2821" width="11.42578125" style="8"/>
    <col min="2822" max="2822" width="13.5703125" style="8" bestFit="1" customWidth="1"/>
    <col min="2823" max="3070" width="11.42578125" style="8"/>
    <col min="3071" max="3072" width="10" style="8" customWidth="1"/>
    <col min="3073" max="3073" width="14.28515625" style="8" customWidth="1"/>
    <col min="3074" max="3074" width="56.85546875" style="8" customWidth="1"/>
    <col min="3075" max="3075" width="31.85546875" style="8" customWidth="1"/>
    <col min="3076" max="3076" width="22" style="8" customWidth="1"/>
    <col min="3077" max="3077" width="11.42578125" style="8"/>
    <col min="3078" max="3078" width="13.5703125" style="8" bestFit="1" customWidth="1"/>
    <col min="3079" max="3326" width="11.42578125" style="8"/>
    <col min="3327" max="3328" width="10" style="8" customWidth="1"/>
    <col min="3329" max="3329" width="14.28515625" style="8" customWidth="1"/>
    <col min="3330" max="3330" width="56.85546875" style="8" customWidth="1"/>
    <col min="3331" max="3331" width="31.85546875" style="8" customWidth="1"/>
    <col min="3332" max="3332" width="22" style="8" customWidth="1"/>
    <col min="3333" max="3333" width="11.42578125" style="8"/>
    <col min="3334" max="3334" width="13.5703125" style="8" bestFit="1" customWidth="1"/>
    <col min="3335" max="3582" width="11.42578125" style="8"/>
    <col min="3583" max="3584" width="10" style="8" customWidth="1"/>
    <col min="3585" max="3585" width="14.28515625" style="8" customWidth="1"/>
    <col min="3586" max="3586" width="56.85546875" style="8" customWidth="1"/>
    <col min="3587" max="3587" width="31.85546875" style="8" customWidth="1"/>
    <col min="3588" max="3588" width="22" style="8" customWidth="1"/>
    <col min="3589" max="3589" width="11.42578125" style="8"/>
    <col min="3590" max="3590" width="13.5703125" style="8" bestFit="1" customWidth="1"/>
    <col min="3591" max="3838" width="11.42578125" style="8"/>
    <col min="3839" max="3840" width="10" style="8" customWidth="1"/>
    <col min="3841" max="3841" width="14.28515625" style="8" customWidth="1"/>
    <col min="3842" max="3842" width="56.85546875" style="8" customWidth="1"/>
    <col min="3843" max="3843" width="31.85546875" style="8" customWidth="1"/>
    <col min="3844" max="3844" width="22" style="8" customWidth="1"/>
    <col min="3845" max="3845" width="11.42578125" style="8"/>
    <col min="3846" max="3846" width="13.5703125" style="8" bestFit="1" customWidth="1"/>
    <col min="3847" max="4094" width="11.42578125" style="8"/>
    <col min="4095" max="4096" width="10" style="8" customWidth="1"/>
    <col min="4097" max="4097" width="14.28515625" style="8" customWidth="1"/>
    <col min="4098" max="4098" width="56.85546875" style="8" customWidth="1"/>
    <col min="4099" max="4099" width="31.85546875" style="8" customWidth="1"/>
    <col min="4100" max="4100" width="22" style="8" customWidth="1"/>
    <col min="4101" max="4101" width="11.42578125" style="8"/>
    <col min="4102" max="4102" width="13.5703125" style="8" bestFit="1" customWidth="1"/>
    <col min="4103" max="4350" width="11.42578125" style="8"/>
    <col min="4351" max="4352" width="10" style="8" customWidth="1"/>
    <col min="4353" max="4353" width="14.28515625" style="8" customWidth="1"/>
    <col min="4354" max="4354" width="56.85546875" style="8" customWidth="1"/>
    <col min="4355" max="4355" width="31.85546875" style="8" customWidth="1"/>
    <col min="4356" max="4356" width="22" style="8" customWidth="1"/>
    <col min="4357" max="4357" width="11.42578125" style="8"/>
    <col min="4358" max="4358" width="13.5703125" style="8" bestFit="1" customWidth="1"/>
    <col min="4359" max="4606" width="11.42578125" style="8"/>
    <col min="4607" max="4608" width="10" style="8" customWidth="1"/>
    <col min="4609" max="4609" width="14.28515625" style="8" customWidth="1"/>
    <col min="4610" max="4610" width="56.85546875" style="8" customWidth="1"/>
    <col min="4611" max="4611" width="31.85546875" style="8" customWidth="1"/>
    <col min="4612" max="4612" width="22" style="8" customWidth="1"/>
    <col min="4613" max="4613" width="11.42578125" style="8"/>
    <col min="4614" max="4614" width="13.5703125" style="8" bestFit="1" customWidth="1"/>
    <col min="4615" max="4862" width="11.42578125" style="8"/>
    <col min="4863" max="4864" width="10" style="8" customWidth="1"/>
    <col min="4865" max="4865" width="14.28515625" style="8" customWidth="1"/>
    <col min="4866" max="4866" width="56.85546875" style="8" customWidth="1"/>
    <col min="4867" max="4867" width="31.85546875" style="8" customWidth="1"/>
    <col min="4868" max="4868" width="22" style="8" customWidth="1"/>
    <col min="4869" max="4869" width="11.42578125" style="8"/>
    <col min="4870" max="4870" width="13.5703125" style="8" bestFit="1" customWidth="1"/>
    <col min="4871" max="5118" width="11.42578125" style="8"/>
    <col min="5119" max="5120" width="10" style="8" customWidth="1"/>
    <col min="5121" max="5121" width="14.28515625" style="8" customWidth="1"/>
    <col min="5122" max="5122" width="56.85546875" style="8" customWidth="1"/>
    <col min="5123" max="5123" width="31.85546875" style="8" customWidth="1"/>
    <col min="5124" max="5124" width="22" style="8" customWidth="1"/>
    <col min="5125" max="5125" width="11.42578125" style="8"/>
    <col min="5126" max="5126" width="13.5703125" style="8" bestFit="1" customWidth="1"/>
    <col min="5127" max="5374" width="11.42578125" style="8"/>
    <col min="5375" max="5376" width="10" style="8" customWidth="1"/>
    <col min="5377" max="5377" width="14.28515625" style="8" customWidth="1"/>
    <col min="5378" max="5378" width="56.85546875" style="8" customWidth="1"/>
    <col min="5379" max="5379" width="31.85546875" style="8" customWidth="1"/>
    <col min="5380" max="5380" width="22" style="8" customWidth="1"/>
    <col min="5381" max="5381" width="11.42578125" style="8"/>
    <col min="5382" max="5382" width="13.5703125" style="8" bestFit="1" customWidth="1"/>
    <col min="5383" max="5630" width="11.42578125" style="8"/>
    <col min="5631" max="5632" width="10" style="8" customWidth="1"/>
    <col min="5633" max="5633" width="14.28515625" style="8" customWidth="1"/>
    <col min="5634" max="5634" width="56.85546875" style="8" customWidth="1"/>
    <col min="5635" max="5635" width="31.85546875" style="8" customWidth="1"/>
    <col min="5636" max="5636" width="22" style="8" customWidth="1"/>
    <col min="5637" max="5637" width="11.42578125" style="8"/>
    <col min="5638" max="5638" width="13.5703125" style="8" bestFit="1" customWidth="1"/>
    <col min="5639" max="5886" width="11.42578125" style="8"/>
    <col min="5887" max="5888" width="10" style="8" customWidth="1"/>
    <col min="5889" max="5889" width="14.28515625" style="8" customWidth="1"/>
    <col min="5890" max="5890" width="56.85546875" style="8" customWidth="1"/>
    <col min="5891" max="5891" width="31.85546875" style="8" customWidth="1"/>
    <col min="5892" max="5892" width="22" style="8" customWidth="1"/>
    <col min="5893" max="5893" width="11.42578125" style="8"/>
    <col min="5894" max="5894" width="13.5703125" style="8" bestFit="1" customWidth="1"/>
    <col min="5895" max="6142" width="11.42578125" style="8"/>
    <col min="6143" max="6144" width="10" style="8" customWidth="1"/>
    <col min="6145" max="6145" width="14.28515625" style="8" customWidth="1"/>
    <col min="6146" max="6146" width="56.85546875" style="8" customWidth="1"/>
    <col min="6147" max="6147" width="31.85546875" style="8" customWidth="1"/>
    <col min="6148" max="6148" width="22" style="8" customWidth="1"/>
    <col min="6149" max="6149" width="11.42578125" style="8"/>
    <col min="6150" max="6150" width="13.5703125" style="8" bestFit="1" customWidth="1"/>
    <col min="6151" max="6398" width="11.42578125" style="8"/>
    <col min="6399" max="6400" width="10" style="8" customWidth="1"/>
    <col min="6401" max="6401" width="14.28515625" style="8" customWidth="1"/>
    <col min="6402" max="6402" width="56.85546875" style="8" customWidth="1"/>
    <col min="6403" max="6403" width="31.85546875" style="8" customWidth="1"/>
    <col min="6404" max="6404" width="22" style="8" customWidth="1"/>
    <col min="6405" max="6405" width="11.42578125" style="8"/>
    <col min="6406" max="6406" width="13.5703125" style="8" bestFit="1" customWidth="1"/>
    <col min="6407" max="6654" width="11.42578125" style="8"/>
    <col min="6655" max="6656" width="10" style="8" customWidth="1"/>
    <col min="6657" max="6657" width="14.28515625" style="8" customWidth="1"/>
    <col min="6658" max="6658" width="56.85546875" style="8" customWidth="1"/>
    <col min="6659" max="6659" width="31.85546875" style="8" customWidth="1"/>
    <col min="6660" max="6660" width="22" style="8" customWidth="1"/>
    <col min="6661" max="6661" width="11.42578125" style="8"/>
    <col min="6662" max="6662" width="13.5703125" style="8" bestFit="1" customWidth="1"/>
    <col min="6663" max="6910" width="11.42578125" style="8"/>
    <col min="6911" max="6912" width="10" style="8" customWidth="1"/>
    <col min="6913" max="6913" width="14.28515625" style="8" customWidth="1"/>
    <col min="6914" max="6914" width="56.85546875" style="8" customWidth="1"/>
    <col min="6915" max="6915" width="31.85546875" style="8" customWidth="1"/>
    <col min="6916" max="6916" width="22" style="8" customWidth="1"/>
    <col min="6917" max="6917" width="11.42578125" style="8"/>
    <col min="6918" max="6918" width="13.5703125" style="8" bestFit="1" customWidth="1"/>
    <col min="6919" max="7166" width="11.42578125" style="8"/>
    <col min="7167" max="7168" width="10" style="8" customWidth="1"/>
    <col min="7169" max="7169" width="14.28515625" style="8" customWidth="1"/>
    <col min="7170" max="7170" width="56.85546875" style="8" customWidth="1"/>
    <col min="7171" max="7171" width="31.85546875" style="8" customWidth="1"/>
    <col min="7172" max="7172" width="22" style="8" customWidth="1"/>
    <col min="7173" max="7173" width="11.42578125" style="8"/>
    <col min="7174" max="7174" width="13.5703125" style="8" bestFit="1" customWidth="1"/>
    <col min="7175" max="7422" width="11.42578125" style="8"/>
    <col min="7423" max="7424" width="10" style="8" customWidth="1"/>
    <col min="7425" max="7425" width="14.28515625" style="8" customWidth="1"/>
    <col min="7426" max="7426" width="56.85546875" style="8" customWidth="1"/>
    <col min="7427" max="7427" width="31.85546875" style="8" customWidth="1"/>
    <col min="7428" max="7428" width="22" style="8" customWidth="1"/>
    <col min="7429" max="7429" width="11.42578125" style="8"/>
    <col min="7430" max="7430" width="13.5703125" style="8" bestFit="1" customWidth="1"/>
    <col min="7431" max="7678" width="11.42578125" style="8"/>
    <col min="7679" max="7680" width="10" style="8" customWidth="1"/>
    <col min="7681" max="7681" width="14.28515625" style="8" customWidth="1"/>
    <col min="7682" max="7682" width="56.85546875" style="8" customWidth="1"/>
    <col min="7683" max="7683" width="31.85546875" style="8" customWidth="1"/>
    <col min="7684" max="7684" width="22" style="8" customWidth="1"/>
    <col min="7685" max="7685" width="11.42578125" style="8"/>
    <col min="7686" max="7686" width="13.5703125" style="8" bestFit="1" customWidth="1"/>
    <col min="7687" max="7934" width="11.42578125" style="8"/>
    <col min="7935" max="7936" width="10" style="8" customWidth="1"/>
    <col min="7937" max="7937" width="14.28515625" style="8" customWidth="1"/>
    <col min="7938" max="7938" width="56.85546875" style="8" customWidth="1"/>
    <col min="7939" max="7939" width="31.85546875" style="8" customWidth="1"/>
    <col min="7940" max="7940" width="22" style="8" customWidth="1"/>
    <col min="7941" max="7941" width="11.42578125" style="8"/>
    <col min="7942" max="7942" width="13.5703125" style="8" bestFit="1" customWidth="1"/>
    <col min="7943" max="8190" width="11.42578125" style="8"/>
    <col min="8191" max="8192" width="10" style="8" customWidth="1"/>
    <col min="8193" max="8193" width="14.28515625" style="8" customWidth="1"/>
    <col min="8194" max="8194" width="56.85546875" style="8" customWidth="1"/>
    <col min="8195" max="8195" width="31.85546875" style="8" customWidth="1"/>
    <col min="8196" max="8196" width="22" style="8" customWidth="1"/>
    <col min="8197" max="8197" width="11.42578125" style="8"/>
    <col min="8198" max="8198" width="13.5703125" style="8" bestFit="1" customWidth="1"/>
    <col min="8199" max="8446" width="11.42578125" style="8"/>
    <col min="8447" max="8448" width="10" style="8" customWidth="1"/>
    <col min="8449" max="8449" width="14.28515625" style="8" customWidth="1"/>
    <col min="8450" max="8450" width="56.85546875" style="8" customWidth="1"/>
    <col min="8451" max="8451" width="31.85546875" style="8" customWidth="1"/>
    <col min="8452" max="8452" width="22" style="8" customWidth="1"/>
    <col min="8453" max="8453" width="11.42578125" style="8"/>
    <col min="8454" max="8454" width="13.5703125" style="8" bestFit="1" customWidth="1"/>
    <col min="8455" max="8702" width="11.42578125" style="8"/>
    <col min="8703" max="8704" width="10" style="8" customWidth="1"/>
    <col min="8705" max="8705" width="14.28515625" style="8" customWidth="1"/>
    <col min="8706" max="8706" width="56.85546875" style="8" customWidth="1"/>
    <col min="8707" max="8707" width="31.85546875" style="8" customWidth="1"/>
    <col min="8708" max="8708" width="22" style="8" customWidth="1"/>
    <col min="8709" max="8709" width="11.42578125" style="8"/>
    <col min="8710" max="8710" width="13.5703125" style="8" bestFit="1" customWidth="1"/>
    <col min="8711" max="8958" width="11.42578125" style="8"/>
    <col min="8959" max="8960" width="10" style="8" customWidth="1"/>
    <col min="8961" max="8961" width="14.28515625" style="8" customWidth="1"/>
    <col min="8962" max="8962" width="56.85546875" style="8" customWidth="1"/>
    <col min="8963" max="8963" width="31.85546875" style="8" customWidth="1"/>
    <col min="8964" max="8964" width="22" style="8" customWidth="1"/>
    <col min="8965" max="8965" width="11.42578125" style="8"/>
    <col min="8966" max="8966" width="13.5703125" style="8" bestFit="1" customWidth="1"/>
    <col min="8967" max="9214" width="11.42578125" style="8"/>
    <col min="9215" max="9216" width="10" style="8" customWidth="1"/>
    <col min="9217" max="9217" width="14.28515625" style="8" customWidth="1"/>
    <col min="9218" max="9218" width="56.85546875" style="8" customWidth="1"/>
    <col min="9219" max="9219" width="31.85546875" style="8" customWidth="1"/>
    <col min="9220" max="9220" width="22" style="8" customWidth="1"/>
    <col min="9221" max="9221" width="11.42578125" style="8"/>
    <col min="9222" max="9222" width="13.5703125" style="8" bestFit="1" customWidth="1"/>
    <col min="9223" max="9470" width="11.42578125" style="8"/>
    <col min="9471" max="9472" width="10" style="8" customWidth="1"/>
    <col min="9473" max="9473" width="14.28515625" style="8" customWidth="1"/>
    <col min="9474" max="9474" width="56.85546875" style="8" customWidth="1"/>
    <col min="9475" max="9475" width="31.85546875" style="8" customWidth="1"/>
    <col min="9476" max="9476" width="22" style="8" customWidth="1"/>
    <col min="9477" max="9477" width="11.42578125" style="8"/>
    <col min="9478" max="9478" width="13.5703125" style="8" bestFit="1" customWidth="1"/>
    <col min="9479" max="9726" width="11.42578125" style="8"/>
    <col min="9727" max="9728" width="10" style="8" customWidth="1"/>
    <col min="9729" max="9729" width="14.28515625" style="8" customWidth="1"/>
    <col min="9730" max="9730" width="56.85546875" style="8" customWidth="1"/>
    <col min="9731" max="9731" width="31.85546875" style="8" customWidth="1"/>
    <col min="9732" max="9732" width="22" style="8" customWidth="1"/>
    <col min="9733" max="9733" width="11.42578125" style="8"/>
    <col min="9734" max="9734" width="13.5703125" style="8" bestFit="1" customWidth="1"/>
    <col min="9735" max="9982" width="11.42578125" style="8"/>
    <col min="9983" max="9984" width="10" style="8" customWidth="1"/>
    <col min="9985" max="9985" width="14.28515625" style="8" customWidth="1"/>
    <col min="9986" max="9986" width="56.85546875" style="8" customWidth="1"/>
    <col min="9987" max="9987" width="31.85546875" style="8" customWidth="1"/>
    <col min="9988" max="9988" width="22" style="8" customWidth="1"/>
    <col min="9989" max="9989" width="11.42578125" style="8"/>
    <col min="9990" max="9990" width="13.5703125" style="8" bestFit="1" customWidth="1"/>
    <col min="9991" max="10238" width="11.42578125" style="8"/>
    <col min="10239" max="10240" width="10" style="8" customWidth="1"/>
    <col min="10241" max="10241" width="14.28515625" style="8" customWidth="1"/>
    <col min="10242" max="10242" width="56.85546875" style="8" customWidth="1"/>
    <col min="10243" max="10243" width="31.85546875" style="8" customWidth="1"/>
    <col min="10244" max="10244" width="22" style="8" customWidth="1"/>
    <col min="10245" max="10245" width="11.42578125" style="8"/>
    <col min="10246" max="10246" width="13.5703125" style="8" bestFit="1" customWidth="1"/>
    <col min="10247" max="10494" width="11.42578125" style="8"/>
    <col min="10495" max="10496" width="10" style="8" customWidth="1"/>
    <col min="10497" max="10497" width="14.28515625" style="8" customWidth="1"/>
    <col min="10498" max="10498" width="56.85546875" style="8" customWidth="1"/>
    <col min="10499" max="10499" width="31.85546875" style="8" customWidth="1"/>
    <col min="10500" max="10500" width="22" style="8" customWidth="1"/>
    <col min="10501" max="10501" width="11.42578125" style="8"/>
    <col min="10502" max="10502" width="13.5703125" style="8" bestFit="1" customWidth="1"/>
    <col min="10503" max="10750" width="11.42578125" style="8"/>
    <col min="10751" max="10752" width="10" style="8" customWidth="1"/>
    <col min="10753" max="10753" width="14.28515625" style="8" customWidth="1"/>
    <col min="10754" max="10754" width="56.85546875" style="8" customWidth="1"/>
    <col min="10755" max="10755" width="31.85546875" style="8" customWidth="1"/>
    <col min="10756" max="10756" width="22" style="8" customWidth="1"/>
    <col min="10757" max="10757" width="11.42578125" style="8"/>
    <col min="10758" max="10758" width="13.5703125" style="8" bestFit="1" customWidth="1"/>
    <col min="10759" max="11006" width="11.42578125" style="8"/>
    <col min="11007" max="11008" width="10" style="8" customWidth="1"/>
    <col min="11009" max="11009" width="14.28515625" style="8" customWidth="1"/>
    <col min="11010" max="11010" width="56.85546875" style="8" customWidth="1"/>
    <col min="11011" max="11011" width="31.85546875" style="8" customWidth="1"/>
    <col min="11012" max="11012" width="22" style="8" customWidth="1"/>
    <col min="11013" max="11013" width="11.42578125" style="8"/>
    <col min="11014" max="11014" width="13.5703125" style="8" bestFit="1" customWidth="1"/>
    <col min="11015" max="11262" width="11.42578125" style="8"/>
    <col min="11263" max="11264" width="10" style="8" customWidth="1"/>
    <col min="11265" max="11265" width="14.28515625" style="8" customWidth="1"/>
    <col min="11266" max="11266" width="56.85546875" style="8" customWidth="1"/>
    <col min="11267" max="11267" width="31.85546875" style="8" customWidth="1"/>
    <col min="11268" max="11268" width="22" style="8" customWidth="1"/>
    <col min="11269" max="11269" width="11.42578125" style="8"/>
    <col min="11270" max="11270" width="13.5703125" style="8" bestFit="1" customWidth="1"/>
    <col min="11271" max="11518" width="11.42578125" style="8"/>
    <col min="11519" max="11520" width="10" style="8" customWidth="1"/>
    <col min="11521" max="11521" width="14.28515625" style="8" customWidth="1"/>
    <col min="11522" max="11522" width="56.85546875" style="8" customWidth="1"/>
    <col min="11523" max="11523" width="31.85546875" style="8" customWidth="1"/>
    <col min="11524" max="11524" width="22" style="8" customWidth="1"/>
    <col min="11525" max="11525" width="11.42578125" style="8"/>
    <col min="11526" max="11526" width="13.5703125" style="8" bestFit="1" customWidth="1"/>
    <col min="11527" max="11774" width="11.42578125" style="8"/>
    <col min="11775" max="11776" width="10" style="8" customWidth="1"/>
    <col min="11777" max="11777" width="14.28515625" style="8" customWidth="1"/>
    <col min="11778" max="11778" width="56.85546875" style="8" customWidth="1"/>
    <col min="11779" max="11779" width="31.85546875" style="8" customWidth="1"/>
    <col min="11780" max="11780" width="22" style="8" customWidth="1"/>
    <col min="11781" max="11781" width="11.42578125" style="8"/>
    <col min="11782" max="11782" width="13.5703125" style="8" bestFit="1" customWidth="1"/>
    <col min="11783" max="12030" width="11.42578125" style="8"/>
    <col min="12031" max="12032" width="10" style="8" customWidth="1"/>
    <col min="12033" max="12033" width="14.28515625" style="8" customWidth="1"/>
    <col min="12034" max="12034" width="56.85546875" style="8" customWidth="1"/>
    <col min="12035" max="12035" width="31.85546875" style="8" customWidth="1"/>
    <col min="12036" max="12036" width="22" style="8" customWidth="1"/>
    <col min="12037" max="12037" width="11.42578125" style="8"/>
    <col min="12038" max="12038" width="13.5703125" style="8" bestFit="1" customWidth="1"/>
    <col min="12039" max="12286" width="11.42578125" style="8"/>
    <col min="12287" max="12288" width="10" style="8" customWidth="1"/>
    <col min="12289" max="12289" width="14.28515625" style="8" customWidth="1"/>
    <col min="12290" max="12290" width="56.85546875" style="8" customWidth="1"/>
    <col min="12291" max="12291" width="31.85546875" style="8" customWidth="1"/>
    <col min="12292" max="12292" width="22" style="8" customWidth="1"/>
    <col min="12293" max="12293" width="11.42578125" style="8"/>
    <col min="12294" max="12294" width="13.5703125" style="8" bestFit="1" customWidth="1"/>
    <col min="12295" max="12542" width="11.42578125" style="8"/>
    <col min="12543" max="12544" width="10" style="8" customWidth="1"/>
    <col min="12545" max="12545" width="14.28515625" style="8" customWidth="1"/>
    <col min="12546" max="12546" width="56.85546875" style="8" customWidth="1"/>
    <col min="12547" max="12547" width="31.85546875" style="8" customWidth="1"/>
    <col min="12548" max="12548" width="22" style="8" customWidth="1"/>
    <col min="12549" max="12549" width="11.42578125" style="8"/>
    <col min="12550" max="12550" width="13.5703125" style="8" bestFit="1" customWidth="1"/>
    <col min="12551" max="12798" width="11.42578125" style="8"/>
    <col min="12799" max="12800" width="10" style="8" customWidth="1"/>
    <col min="12801" max="12801" width="14.28515625" style="8" customWidth="1"/>
    <col min="12802" max="12802" width="56.85546875" style="8" customWidth="1"/>
    <col min="12803" max="12803" width="31.85546875" style="8" customWidth="1"/>
    <col min="12804" max="12804" width="22" style="8" customWidth="1"/>
    <col min="12805" max="12805" width="11.42578125" style="8"/>
    <col min="12806" max="12806" width="13.5703125" style="8" bestFit="1" customWidth="1"/>
    <col min="12807" max="13054" width="11.42578125" style="8"/>
    <col min="13055" max="13056" width="10" style="8" customWidth="1"/>
    <col min="13057" max="13057" width="14.28515625" style="8" customWidth="1"/>
    <col min="13058" max="13058" width="56.85546875" style="8" customWidth="1"/>
    <col min="13059" max="13059" width="31.85546875" style="8" customWidth="1"/>
    <col min="13060" max="13060" width="22" style="8" customWidth="1"/>
    <col min="13061" max="13061" width="11.42578125" style="8"/>
    <col min="13062" max="13062" width="13.5703125" style="8" bestFit="1" customWidth="1"/>
    <col min="13063" max="13310" width="11.42578125" style="8"/>
    <col min="13311" max="13312" width="10" style="8" customWidth="1"/>
    <col min="13313" max="13313" width="14.28515625" style="8" customWidth="1"/>
    <col min="13314" max="13314" width="56.85546875" style="8" customWidth="1"/>
    <col min="13315" max="13315" width="31.85546875" style="8" customWidth="1"/>
    <col min="13316" max="13316" width="22" style="8" customWidth="1"/>
    <col min="13317" max="13317" width="11.42578125" style="8"/>
    <col min="13318" max="13318" width="13.5703125" style="8" bestFit="1" customWidth="1"/>
    <col min="13319" max="13566" width="11.42578125" style="8"/>
    <col min="13567" max="13568" width="10" style="8" customWidth="1"/>
    <col min="13569" max="13569" width="14.28515625" style="8" customWidth="1"/>
    <col min="13570" max="13570" width="56.85546875" style="8" customWidth="1"/>
    <col min="13571" max="13571" width="31.85546875" style="8" customWidth="1"/>
    <col min="13572" max="13572" width="22" style="8" customWidth="1"/>
    <col min="13573" max="13573" width="11.42578125" style="8"/>
    <col min="13574" max="13574" width="13.5703125" style="8" bestFit="1" customWidth="1"/>
    <col min="13575" max="13822" width="11.42578125" style="8"/>
    <col min="13823" max="13824" width="10" style="8" customWidth="1"/>
    <col min="13825" max="13825" width="14.28515625" style="8" customWidth="1"/>
    <col min="13826" max="13826" width="56.85546875" style="8" customWidth="1"/>
    <col min="13827" max="13827" width="31.85546875" style="8" customWidth="1"/>
    <col min="13828" max="13828" width="22" style="8" customWidth="1"/>
    <col min="13829" max="13829" width="11.42578125" style="8"/>
    <col min="13830" max="13830" width="13.5703125" style="8" bestFit="1" customWidth="1"/>
    <col min="13831" max="14078" width="11.42578125" style="8"/>
    <col min="14079" max="14080" width="10" style="8" customWidth="1"/>
    <col min="14081" max="14081" width="14.28515625" style="8" customWidth="1"/>
    <col min="14082" max="14082" width="56.85546875" style="8" customWidth="1"/>
    <col min="14083" max="14083" width="31.85546875" style="8" customWidth="1"/>
    <col min="14084" max="14084" width="22" style="8" customWidth="1"/>
    <col min="14085" max="14085" width="11.42578125" style="8"/>
    <col min="14086" max="14086" width="13.5703125" style="8" bestFit="1" customWidth="1"/>
    <col min="14087" max="14334" width="11.42578125" style="8"/>
    <col min="14335" max="14336" width="10" style="8" customWidth="1"/>
    <col min="14337" max="14337" width="14.28515625" style="8" customWidth="1"/>
    <col min="14338" max="14338" width="56.85546875" style="8" customWidth="1"/>
    <col min="14339" max="14339" width="31.85546875" style="8" customWidth="1"/>
    <col min="14340" max="14340" width="22" style="8" customWidth="1"/>
    <col min="14341" max="14341" width="11.42578125" style="8"/>
    <col min="14342" max="14342" width="13.5703125" style="8" bestFit="1" customWidth="1"/>
    <col min="14343" max="14590" width="11.42578125" style="8"/>
    <col min="14591" max="14592" width="10" style="8" customWidth="1"/>
    <col min="14593" max="14593" width="14.28515625" style="8" customWidth="1"/>
    <col min="14594" max="14594" width="56.85546875" style="8" customWidth="1"/>
    <col min="14595" max="14595" width="31.85546875" style="8" customWidth="1"/>
    <col min="14596" max="14596" width="22" style="8" customWidth="1"/>
    <col min="14597" max="14597" width="11.42578125" style="8"/>
    <col min="14598" max="14598" width="13.5703125" style="8" bestFit="1" customWidth="1"/>
    <col min="14599" max="14846" width="11.42578125" style="8"/>
    <col min="14847" max="14848" width="10" style="8" customWidth="1"/>
    <col min="14849" max="14849" width="14.28515625" style="8" customWidth="1"/>
    <col min="14850" max="14850" width="56.85546875" style="8" customWidth="1"/>
    <col min="14851" max="14851" width="31.85546875" style="8" customWidth="1"/>
    <col min="14852" max="14852" width="22" style="8" customWidth="1"/>
    <col min="14853" max="14853" width="11.42578125" style="8"/>
    <col min="14854" max="14854" width="13.5703125" style="8" bestFit="1" customWidth="1"/>
    <col min="14855" max="15102" width="11.42578125" style="8"/>
    <col min="15103" max="15104" width="10" style="8" customWidth="1"/>
    <col min="15105" max="15105" width="14.28515625" style="8" customWidth="1"/>
    <col min="15106" max="15106" width="56.85546875" style="8" customWidth="1"/>
    <col min="15107" max="15107" width="31.85546875" style="8" customWidth="1"/>
    <col min="15108" max="15108" width="22" style="8" customWidth="1"/>
    <col min="15109" max="15109" width="11.42578125" style="8"/>
    <col min="15110" max="15110" width="13.5703125" style="8" bestFit="1" customWidth="1"/>
    <col min="15111" max="15358" width="11.42578125" style="8"/>
    <col min="15359" max="15360" width="10" style="8" customWidth="1"/>
    <col min="15361" max="15361" width="14.28515625" style="8" customWidth="1"/>
    <col min="15362" max="15362" width="56.85546875" style="8" customWidth="1"/>
    <col min="15363" max="15363" width="31.85546875" style="8" customWidth="1"/>
    <col min="15364" max="15364" width="22" style="8" customWidth="1"/>
    <col min="15365" max="15365" width="11.42578125" style="8"/>
    <col min="15366" max="15366" width="13.5703125" style="8" bestFit="1" customWidth="1"/>
    <col min="15367" max="15614" width="11.42578125" style="8"/>
    <col min="15615" max="15616" width="10" style="8" customWidth="1"/>
    <col min="15617" max="15617" width="14.28515625" style="8" customWidth="1"/>
    <col min="15618" max="15618" width="56.85546875" style="8" customWidth="1"/>
    <col min="15619" max="15619" width="31.85546875" style="8" customWidth="1"/>
    <col min="15620" max="15620" width="22" style="8" customWidth="1"/>
    <col min="15621" max="15621" width="11.42578125" style="8"/>
    <col min="15622" max="15622" width="13.5703125" style="8" bestFit="1" customWidth="1"/>
    <col min="15623" max="15870" width="11.42578125" style="8"/>
    <col min="15871" max="15872" width="10" style="8" customWidth="1"/>
    <col min="15873" max="15873" width="14.28515625" style="8" customWidth="1"/>
    <col min="15874" max="15874" width="56.85546875" style="8" customWidth="1"/>
    <col min="15875" max="15875" width="31.85546875" style="8" customWidth="1"/>
    <col min="15876" max="15876" width="22" style="8" customWidth="1"/>
    <col min="15877" max="15877" width="11.42578125" style="8"/>
    <col min="15878" max="15878" width="13.5703125" style="8" bestFit="1" customWidth="1"/>
    <col min="15879" max="16126" width="11.42578125" style="8"/>
    <col min="16127" max="16128" width="10" style="8" customWidth="1"/>
    <col min="16129" max="16129" width="14.28515625" style="8" customWidth="1"/>
    <col min="16130" max="16130" width="56.85546875" style="8" customWidth="1"/>
    <col min="16131" max="16131" width="31.85546875" style="8" customWidth="1"/>
    <col min="16132" max="16132" width="22" style="8" customWidth="1"/>
    <col min="16133" max="16133" width="11.42578125" style="8"/>
    <col min="16134" max="16134" width="13.5703125" style="8" bestFit="1" customWidth="1"/>
    <col min="16135" max="16384" width="11.42578125" style="8"/>
  </cols>
  <sheetData>
    <row r="4" spans="1:6" x14ac:dyDescent="0.25">
      <c r="A4" s="46" t="s">
        <v>15</v>
      </c>
      <c r="B4" s="46"/>
      <c r="C4" s="46"/>
      <c r="D4" s="46"/>
    </row>
    <row r="5" spans="1:6" x14ac:dyDescent="0.25">
      <c r="A5" s="47" t="s">
        <v>16</v>
      </c>
      <c r="B5" s="47"/>
      <c r="C5" s="47"/>
      <c r="D5" s="47"/>
    </row>
    <row r="6" spans="1:6" ht="15" customHeight="1" x14ac:dyDescent="0.25">
      <c r="A6" s="47" t="s">
        <v>154</v>
      </c>
      <c r="B6" s="47"/>
      <c r="C6" s="47"/>
      <c r="D6" s="47"/>
    </row>
    <row r="7" spans="1:6" ht="21.75" customHeight="1" x14ac:dyDescent="0.25">
      <c r="A7" s="47" t="s">
        <v>17</v>
      </c>
      <c r="B7" s="47"/>
      <c r="C7" s="47"/>
      <c r="D7" s="47"/>
      <c r="E7" s="17"/>
      <c r="F7" s="18"/>
    </row>
    <row r="8" spans="1:6" s="20" customFormat="1" ht="20.100000000000001" customHeight="1" x14ac:dyDescent="0.25">
      <c r="A8" s="47" t="s">
        <v>0</v>
      </c>
      <c r="B8" s="47"/>
      <c r="C8" s="47"/>
      <c r="D8" s="47"/>
      <c r="E8" s="53"/>
      <c r="F8" s="38"/>
    </row>
    <row r="9" spans="1:6" s="20" customFormat="1" ht="20.100000000000001" customHeight="1" thickBot="1" x14ac:dyDescent="0.3">
      <c r="A9" s="45"/>
      <c r="B9" s="45"/>
      <c r="C9" s="45"/>
      <c r="D9" s="16"/>
    </row>
    <row r="10" spans="1:6" s="20" customFormat="1" ht="30" x14ac:dyDescent="0.25">
      <c r="A10" s="41" t="s">
        <v>18</v>
      </c>
      <c r="B10" s="42"/>
      <c r="C10" s="27" t="s">
        <v>19</v>
      </c>
      <c r="D10" s="24" t="s">
        <v>156</v>
      </c>
    </row>
    <row r="11" spans="1:6" s="20" customFormat="1" ht="20.100000000000001" customHeight="1" x14ac:dyDescent="0.25">
      <c r="A11" s="43" t="s">
        <v>20</v>
      </c>
      <c r="B11" s="44"/>
      <c r="C11" s="10">
        <f>+C12+C18+C28+C38+C47+C55</f>
        <v>498313348</v>
      </c>
      <c r="D11" s="10">
        <f>+D12+D18+D28+D38+D47+D55</f>
        <v>499485728.80000001</v>
      </c>
    </row>
    <row r="12" spans="1:6" s="20" customFormat="1" ht="20.100000000000001" customHeight="1" x14ac:dyDescent="0.25">
      <c r="A12" s="11">
        <v>2.1</v>
      </c>
      <c r="B12" s="12" t="s">
        <v>1</v>
      </c>
      <c r="C12" s="10">
        <f>SUM(C13:C17)</f>
        <v>301754500</v>
      </c>
      <c r="D12" s="10">
        <f>SUM(D13:D17)</f>
        <v>342460823.49000001</v>
      </c>
    </row>
    <row r="13" spans="1:6" s="20" customFormat="1" ht="20.100000000000001" customHeight="1" x14ac:dyDescent="0.25">
      <c r="A13" s="29" t="s">
        <v>2</v>
      </c>
      <c r="B13" s="2" t="s">
        <v>3</v>
      </c>
      <c r="C13" s="3">
        <v>248092500</v>
      </c>
      <c r="D13" s="3">
        <v>284424467.49000001</v>
      </c>
    </row>
    <row r="14" spans="1:6" s="20" customFormat="1" ht="20.100000000000001" customHeight="1" x14ac:dyDescent="0.25">
      <c r="A14" s="1" t="s">
        <v>21</v>
      </c>
      <c r="B14" s="2" t="s">
        <v>38</v>
      </c>
      <c r="C14" s="3">
        <v>27100000</v>
      </c>
      <c r="D14" s="3">
        <v>29620000</v>
      </c>
      <c r="E14" s="21"/>
    </row>
    <row r="15" spans="1:6" s="20" customFormat="1" ht="20.100000000000001" customHeight="1" x14ac:dyDescent="0.25">
      <c r="A15" s="1" t="s">
        <v>23</v>
      </c>
      <c r="B15" s="2" t="s">
        <v>39</v>
      </c>
      <c r="C15" s="3">
        <v>0</v>
      </c>
      <c r="D15" s="3">
        <v>400000</v>
      </c>
    </row>
    <row r="16" spans="1:6" s="20" customFormat="1" ht="20.100000000000001" customHeight="1" x14ac:dyDescent="0.25">
      <c r="A16" s="1" t="s">
        <v>24</v>
      </c>
      <c r="B16" s="2" t="s">
        <v>40</v>
      </c>
      <c r="C16" s="3">
        <v>0</v>
      </c>
      <c r="D16" s="3">
        <v>175000</v>
      </c>
    </row>
    <row r="17" spans="1:50" s="20" customFormat="1" ht="20.100000000000001" customHeight="1" x14ac:dyDescent="0.25">
      <c r="A17" s="29" t="s">
        <v>4</v>
      </c>
      <c r="B17" s="2" t="s">
        <v>5</v>
      </c>
      <c r="C17" s="3">
        <v>26562000</v>
      </c>
      <c r="D17" s="3">
        <v>27841356</v>
      </c>
    </row>
    <row r="18" spans="1:50" s="20" customFormat="1" ht="20.100000000000001" customHeight="1" x14ac:dyDescent="0.25">
      <c r="A18" s="5">
        <v>2.2000000000000002</v>
      </c>
      <c r="B18" s="6" t="s">
        <v>6</v>
      </c>
      <c r="C18" s="7">
        <v>88192977</v>
      </c>
      <c r="D18" s="7">
        <f>SUM(D19:D27)</f>
        <v>69515495.560000002</v>
      </c>
    </row>
    <row r="19" spans="1:50" s="20" customFormat="1" ht="20.100000000000001" customHeight="1" x14ac:dyDescent="0.25">
      <c r="A19" s="29" t="s">
        <v>7</v>
      </c>
      <c r="B19" s="2" t="s">
        <v>8</v>
      </c>
      <c r="C19" s="3">
        <v>23692977</v>
      </c>
      <c r="D19" s="3">
        <v>23692977</v>
      </c>
    </row>
    <row r="20" spans="1:50" s="20" customFormat="1" ht="20.100000000000001" customHeight="1" x14ac:dyDescent="0.25">
      <c r="A20" s="29" t="s">
        <v>22</v>
      </c>
      <c r="B20" s="2" t="s">
        <v>41</v>
      </c>
      <c r="C20" s="9">
        <v>5000000</v>
      </c>
      <c r="D20" s="9">
        <v>6000000</v>
      </c>
    </row>
    <row r="21" spans="1:50" s="20" customFormat="1" ht="20.100000000000001" customHeight="1" x14ac:dyDescent="0.25">
      <c r="A21" s="29" t="s">
        <v>26</v>
      </c>
      <c r="B21" s="2" t="s">
        <v>42</v>
      </c>
      <c r="C21" s="9">
        <v>3000000</v>
      </c>
      <c r="D21" s="9">
        <v>1986000</v>
      </c>
    </row>
    <row r="22" spans="1:50" s="20" customFormat="1" ht="20.100000000000001" customHeight="1" x14ac:dyDescent="0.25">
      <c r="A22" s="29" t="s">
        <v>9</v>
      </c>
      <c r="B22" s="2" t="s">
        <v>10</v>
      </c>
      <c r="C22" s="9">
        <v>1900000</v>
      </c>
      <c r="D22" s="9">
        <v>1900000</v>
      </c>
    </row>
    <row r="23" spans="1:50" s="20" customFormat="1" ht="20.100000000000001" customHeight="1" x14ac:dyDescent="0.25">
      <c r="A23" s="30" t="s">
        <v>27</v>
      </c>
      <c r="B23" s="2" t="s">
        <v>43</v>
      </c>
      <c r="C23" s="22">
        <v>8300000</v>
      </c>
      <c r="D23" s="22">
        <v>9920000</v>
      </c>
    </row>
    <row r="24" spans="1:50" s="20" customFormat="1" ht="20.100000000000001" customHeight="1" x14ac:dyDescent="0.25">
      <c r="A24" s="30" t="s">
        <v>25</v>
      </c>
      <c r="B24" s="2" t="s">
        <v>51</v>
      </c>
      <c r="C24" s="22">
        <v>6100000</v>
      </c>
      <c r="D24" s="22">
        <v>6100000</v>
      </c>
    </row>
    <row r="25" spans="1:50" s="23" customFormat="1" ht="30" x14ac:dyDescent="0.25">
      <c r="A25" s="30" t="s">
        <v>28</v>
      </c>
      <c r="B25" s="2" t="s">
        <v>52</v>
      </c>
      <c r="C25" s="22">
        <v>29300000</v>
      </c>
      <c r="D25" s="22">
        <v>14799204.15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s="23" customFormat="1" ht="20.100000000000001" customHeight="1" x14ac:dyDescent="0.25">
      <c r="A26" s="29" t="s">
        <v>11</v>
      </c>
      <c r="B26" s="2" t="s">
        <v>153</v>
      </c>
      <c r="C26" s="22">
        <v>9700000</v>
      </c>
      <c r="D26" s="22">
        <v>4397314.41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s="23" customFormat="1" ht="20.100000000000001" customHeight="1" x14ac:dyDescent="0.25">
      <c r="A27" s="30" t="s">
        <v>29</v>
      </c>
      <c r="B27" s="2" t="s">
        <v>53</v>
      </c>
      <c r="C27" s="3">
        <v>1200000</v>
      </c>
      <c r="D27" s="3">
        <v>720000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s="23" customFormat="1" ht="20.100000000000001" customHeight="1" x14ac:dyDescent="0.25">
      <c r="A28" s="5">
        <v>2.2999999999999998</v>
      </c>
      <c r="B28" s="6" t="s">
        <v>12</v>
      </c>
      <c r="C28" s="7">
        <v>33045871</v>
      </c>
      <c r="D28" s="7">
        <f>SUM(D29:D37)</f>
        <v>26566909.75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s="23" customFormat="1" ht="20.100000000000001" customHeight="1" x14ac:dyDescent="0.25">
      <c r="A29" s="13" t="s">
        <v>30</v>
      </c>
      <c r="B29" s="14" t="s">
        <v>44</v>
      </c>
      <c r="C29" s="4">
        <v>1200000</v>
      </c>
      <c r="D29" s="4">
        <v>794000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s="23" customFormat="1" ht="20.100000000000001" customHeight="1" x14ac:dyDescent="0.25">
      <c r="A30" s="13" t="s">
        <v>31</v>
      </c>
      <c r="B30" s="14" t="s">
        <v>45</v>
      </c>
      <c r="C30" s="4">
        <v>1200000</v>
      </c>
      <c r="D30" s="4">
        <v>1100000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s="23" customFormat="1" ht="20.100000000000001" customHeight="1" x14ac:dyDescent="0.25">
      <c r="A31" s="13" t="s">
        <v>32</v>
      </c>
      <c r="B31" s="14" t="s">
        <v>46</v>
      </c>
      <c r="C31" s="4">
        <v>7200000</v>
      </c>
      <c r="D31" s="4">
        <v>4995000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s="23" customFormat="1" ht="29.25" customHeight="1" x14ac:dyDescent="0.25">
      <c r="A32" s="13" t="s">
        <v>33</v>
      </c>
      <c r="B32" s="14" t="s">
        <v>47</v>
      </c>
      <c r="C32" s="4">
        <v>500000</v>
      </c>
      <c r="D32" s="4">
        <v>300000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s="23" customFormat="1" ht="20.100000000000001" customHeight="1" x14ac:dyDescent="0.25">
      <c r="A33" s="13" t="s">
        <v>34</v>
      </c>
      <c r="B33" s="14" t="s">
        <v>48</v>
      </c>
      <c r="C33" s="4">
        <v>0</v>
      </c>
      <c r="D33" s="4">
        <v>140000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s="20" customFormat="1" ht="20.100000000000001" customHeight="1" x14ac:dyDescent="0.25">
      <c r="A34" s="13" t="s">
        <v>35</v>
      </c>
      <c r="B34" s="14" t="s">
        <v>49</v>
      </c>
      <c r="C34" s="4">
        <v>500000</v>
      </c>
      <c r="D34" s="4">
        <v>931500</v>
      </c>
      <c r="E34" s="19"/>
    </row>
    <row r="35" spans="1:50" s="23" customFormat="1" ht="20.100000000000001" customHeight="1" x14ac:dyDescent="0.25">
      <c r="A35" s="13" t="s">
        <v>36</v>
      </c>
      <c r="B35" s="14" t="s">
        <v>50</v>
      </c>
      <c r="C35" s="4">
        <v>8300000</v>
      </c>
      <c r="D35" s="4">
        <v>8460000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s="23" customFormat="1" ht="30" x14ac:dyDescent="0.25">
      <c r="A36" s="13" t="s">
        <v>37</v>
      </c>
      <c r="B36" s="14" t="s">
        <v>155</v>
      </c>
      <c r="C36" s="4">
        <v>0</v>
      </c>
      <c r="D36" s="4">
        <v>0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s="23" customFormat="1" ht="20.100000000000001" customHeight="1" x14ac:dyDescent="0.25">
      <c r="A37" s="13" t="s">
        <v>13</v>
      </c>
      <c r="B37" s="2" t="s">
        <v>14</v>
      </c>
      <c r="C37" s="4">
        <v>14145871</v>
      </c>
      <c r="D37" s="4">
        <v>9846409.75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s="23" customFormat="1" ht="30" customHeight="1" x14ac:dyDescent="0.25">
      <c r="A38" s="11">
        <v>2.4</v>
      </c>
      <c r="B38" s="12" t="s">
        <v>54</v>
      </c>
      <c r="C38" s="10">
        <v>5400000</v>
      </c>
      <c r="D38" s="10">
        <f>SUM(D39:D46)</f>
        <v>6002500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s="23" customFormat="1" ht="20.100000000000001" customHeight="1" x14ac:dyDescent="0.25">
      <c r="A39" s="13" t="s">
        <v>55</v>
      </c>
      <c r="B39" s="2" t="s">
        <v>63</v>
      </c>
      <c r="C39" s="4">
        <v>5200000</v>
      </c>
      <c r="D39" s="4">
        <f>5052500+750000</f>
        <v>5802500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s="23" customFormat="1" ht="20.100000000000001" customHeight="1" x14ac:dyDescent="0.25">
      <c r="A40" s="13" t="s">
        <v>56</v>
      </c>
      <c r="B40" s="2" t="s">
        <v>64</v>
      </c>
      <c r="C40" s="4">
        <v>0</v>
      </c>
      <c r="D40" s="4">
        <v>0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s="23" customFormat="1" ht="20.100000000000001" customHeight="1" x14ac:dyDescent="0.25">
      <c r="A41" s="13" t="s">
        <v>57</v>
      </c>
      <c r="B41" s="2" t="s">
        <v>65</v>
      </c>
      <c r="C41" s="4">
        <v>0</v>
      </c>
      <c r="D41" s="4">
        <v>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  <row r="42" spans="1:50" s="23" customFormat="1" ht="30" x14ac:dyDescent="0.25">
      <c r="A42" s="13" t="s">
        <v>58</v>
      </c>
      <c r="B42" s="2" t="s">
        <v>66</v>
      </c>
      <c r="C42" s="4">
        <v>0</v>
      </c>
      <c r="D42" s="4">
        <v>0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</row>
    <row r="43" spans="1:50" s="20" customFormat="1" ht="20.100000000000001" customHeight="1" x14ac:dyDescent="0.25">
      <c r="A43" s="13" t="s">
        <v>59</v>
      </c>
      <c r="B43" s="2" t="s">
        <v>67</v>
      </c>
      <c r="C43" s="4">
        <v>0</v>
      </c>
      <c r="D43" s="4">
        <v>0</v>
      </c>
      <c r="E43" s="19"/>
    </row>
    <row r="44" spans="1:50" s="23" customFormat="1" ht="20.100000000000001" customHeight="1" x14ac:dyDescent="0.25">
      <c r="A44" s="13" t="s">
        <v>60</v>
      </c>
      <c r="B44" s="2" t="s">
        <v>68</v>
      </c>
      <c r="C44" s="4">
        <v>0</v>
      </c>
      <c r="D44" s="4">
        <v>0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</row>
    <row r="45" spans="1:50" s="23" customFormat="1" ht="20.100000000000001" customHeight="1" x14ac:dyDescent="0.25">
      <c r="A45" s="13" t="s">
        <v>61</v>
      </c>
      <c r="B45" s="2" t="s">
        <v>69</v>
      </c>
      <c r="C45" s="4">
        <v>0</v>
      </c>
      <c r="D45" s="4">
        <v>0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</row>
    <row r="46" spans="1:50" s="23" customFormat="1" ht="20.100000000000001" customHeight="1" x14ac:dyDescent="0.25">
      <c r="A46" s="13" t="s">
        <v>62</v>
      </c>
      <c r="B46" s="2" t="s">
        <v>70</v>
      </c>
      <c r="C46" s="4">
        <v>200000</v>
      </c>
      <c r="D46" s="4">
        <v>200000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</row>
    <row r="47" spans="1:50" s="23" customFormat="1" ht="31.5" customHeight="1" x14ac:dyDescent="0.25">
      <c r="A47" s="11">
        <v>2.5</v>
      </c>
      <c r="B47" s="12" t="s">
        <v>71</v>
      </c>
      <c r="C47" s="10">
        <f>SUM(C48:C54)</f>
        <v>0</v>
      </c>
      <c r="D47" s="10">
        <f>SUM(D48:D54)</f>
        <v>0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</row>
    <row r="48" spans="1:50" s="23" customFormat="1" ht="20.100000000000001" customHeight="1" x14ac:dyDescent="0.25">
      <c r="A48" s="13" t="s">
        <v>72</v>
      </c>
      <c r="B48" s="2" t="s">
        <v>87</v>
      </c>
      <c r="C48" s="4">
        <v>0</v>
      </c>
      <c r="D48" s="4">
        <v>0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</row>
    <row r="49" spans="1:50" s="23" customFormat="1" ht="20.100000000000001" customHeight="1" x14ac:dyDescent="0.25">
      <c r="A49" s="13" t="s">
        <v>73</v>
      </c>
      <c r="B49" s="2" t="s">
        <v>88</v>
      </c>
      <c r="C49" s="4">
        <v>0</v>
      </c>
      <c r="D49" s="4">
        <v>0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</row>
    <row r="50" spans="1:50" s="23" customFormat="1" ht="20.100000000000001" customHeight="1" x14ac:dyDescent="0.25">
      <c r="A50" s="13" t="s">
        <v>74</v>
      </c>
      <c r="B50" s="2" t="s">
        <v>89</v>
      </c>
      <c r="C50" s="4">
        <v>0</v>
      </c>
      <c r="D50" s="4">
        <v>0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</row>
    <row r="51" spans="1:50" s="20" customFormat="1" ht="30" x14ac:dyDescent="0.25">
      <c r="A51" s="13" t="s">
        <v>75</v>
      </c>
      <c r="B51" s="2" t="s">
        <v>90</v>
      </c>
      <c r="C51" s="4">
        <v>0</v>
      </c>
      <c r="D51" s="4">
        <v>0</v>
      </c>
      <c r="E51" s="19"/>
    </row>
    <row r="52" spans="1:50" s="23" customFormat="1" ht="20.100000000000001" customHeight="1" x14ac:dyDescent="0.25">
      <c r="A52" s="13" t="s">
        <v>76</v>
      </c>
      <c r="B52" s="2" t="s">
        <v>91</v>
      </c>
      <c r="C52" s="4">
        <v>0</v>
      </c>
      <c r="D52" s="4">
        <v>0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</row>
    <row r="53" spans="1:50" s="23" customFormat="1" ht="20.100000000000001" customHeight="1" x14ac:dyDescent="0.25">
      <c r="A53" s="13" t="s">
        <v>77</v>
      </c>
      <c r="B53" s="2" t="s">
        <v>92</v>
      </c>
      <c r="C53" s="4">
        <v>0</v>
      </c>
      <c r="D53" s="4">
        <v>0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</row>
    <row r="54" spans="1:50" s="23" customFormat="1" ht="20.100000000000001" customHeight="1" x14ac:dyDescent="0.25">
      <c r="A54" s="13" t="s">
        <v>78</v>
      </c>
      <c r="B54" s="2" t="s">
        <v>93</v>
      </c>
      <c r="C54" s="4">
        <v>0</v>
      </c>
      <c r="D54" s="4">
        <v>0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</row>
    <row r="55" spans="1:50" s="23" customFormat="1" ht="20.100000000000001" customHeight="1" x14ac:dyDescent="0.25">
      <c r="A55" s="11">
        <v>2.6</v>
      </c>
      <c r="B55" s="12" t="s">
        <v>94</v>
      </c>
      <c r="C55" s="10">
        <v>69920000</v>
      </c>
      <c r="D55" s="10">
        <f>SUM(D56:D64)</f>
        <v>54940000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</row>
    <row r="56" spans="1:50" s="23" customFormat="1" ht="20.100000000000001" customHeight="1" x14ac:dyDescent="0.25">
      <c r="A56" s="13" t="s">
        <v>79</v>
      </c>
      <c r="B56" s="2" t="s">
        <v>95</v>
      </c>
      <c r="C56" s="4">
        <v>49420000</v>
      </c>
      <c r="D56" s="4">
        <v>39946140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</row>
    <row r="57" spans="1:50" s="23" customFormat="1" ht="20.100000000000001" customHeight="1" x14ac:dyDescent="0.25">
      <c r="A57" s="13" t="s">
        <v>80</v>
      </c>
      <c r="B57" s="2" t="s">
        <v>96</v>
      </c>
      <c r="C57" s="4">
        <v>3000000</v>
      </c>
      <c r="D57" s="4">
        <v>2600000</v>
      </c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</row>
    <row r="58" spans="1:50" s="23" customFormat="1" ht="20.100000000000001" customHeight="1" x14ac:dyDescent="0.25">
      <c r="A58" s="13" t="s">
        <v>81</v>
      </c>
      <c r="B58" s="2" t="s">
        <v>97</v>
      </c>
      <c r="C58" s="4">
        <v>0</v>
      </c>
      <c r="D58" s="4">
        <v>30000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</row>
    <row r="59" spans="1:50" s="23" customFormat="1" ht="20.100000000000001" customHeight="1" x14ac:dyDescent="0.25">
      <c r="A59" s="13" t="s">
        <v>82</v>
      </c>
      <c r="B59" s="2" t="s">
        <v>102</v>
      </c>
      <c r="C59" s="4">
        <v>0</v>
      </c>
      <c r="D59" s="4">
        <v>0</v>
      </c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</row>
    <row r="60" spans="1:50" s="23" customFormat="1" ht="20.100000000000001" customHeight="1" x14ac:dyDescent="0.25">
      <c r="A60" s="13" t="s">
        <v>83</v>
      </c>
      <c r="B60" s="2" t="s">
        <v>98</v>
      </c>
      <c r="C60" s="4">
        <v>12500000</v>
      </c>
      <c r="D60" s="4">
        <v>9662960</v>
      </c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</row>
    <row r="61" spans="1:50" s="20" customFormat="1" ht="20.100000000000001" customHeight="1" x14ac:dyDescent="0.25">
      <c r="A61" s="13" t="s">
        <v>84</v>
      </c>
      <c r="B61" s="2" t="s">
        <v>99</v>
      </c>
      <c r="C61" s="4"/>
      <c r="D61" s="4">
        <v>20000</v>
      </c>
      <c r="E61" s="19"/>
    </row>
    <row r="62" spans="1:50" s="23" customFormat="1" ht="20.100000000000001" customHeight="1" x14ac:dyDescent="0.25">
      <c r="A62" s="13" t="s">
        <v>85</v>
      </c>
      <c r="B62" s="2" t="s">
        <v>103</v>
      </c>
      <c r="C62" s="4">
        <v>0</v>
      </c>
      <c r="D62" s="4">
        <v>100000</v>
      </c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</row>
    <row r="63" spans="1:50" s="23" customFormat="1" ht="20.100000000000001" customHeight="1" x14ac:dyDescent="0.25">
      <c r="A63" s="13" t="s">
        <v>86</v>
      </c>
      <c r="B63" s="2" t="s">
        <v>100</v>
      </c>
      <c r="C63" s="4">
        <v>5000000</v>
      </c>
      <c r="D63" s="4">
        <v>2000000</v>
      </c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</row>
    <row r="64" spans="1:50" s="23" customFormat="1" ht="20.100000000000001" customHeight="1" x14ac:dyDescent="0.25">
      <c r="A64" s="13" t="s">
        <v>101</v>
      </c>
      <c r="B64" s="2" t="s">
        <v>104</v>
      </c>
      <c r="C64" s="4">
        <v>0</v>
      </c>
      <c r="D64" s="4">
        <v>580900</v>
      </c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</row>
    <row r="65" spans="1:50" s="23" customFormat="1" x14ac:dyDescent="0.25">
      <c r="A65" s="11">
        <v>2.7</v>
      </c>
      <c r="B65" s="12" t="s">
        <v>105</v>
      </c>
      <c r="C65" s="10">
        <f>SUM(C66:C69)</f>
        <v>0</v>
      </c>
      <c r="D65" s="10">
        <v>0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</row>
    <row r="66" spans="1:50" s="20" customFormat="1" ht="20.100000000000001" customHeight="1" x14ac:dyDescent="0.25">
      <c r="A66" s="13" t="s">
        <v>107</v>
      </c>
      <c r="B66" s="2" t="s">
        <v>106</v>
      </c>
      <c r="C66" s="4">
        <v>0</v>
      </c>
      <c r="D66" s="4">
        <v>0</v>
      </c>
      <c r="E66" s="19"/>
    </row>
    <row r="67" spans="1:50" s="23" customFormat="1" ht="20.100000000000001" customHeight="1" x14ac:dyDescent="0.25">
      <c r="A67" s="13" t="s">
        <v>108</v>
      </c>
      <c r="B67" s="2" t="s">
        <v>125</v>
      </c>
      <c r="C67" s="4">
        <v>0</v>
      </c>
      <c r="D67" s="4">
        <v>0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</row>
    <row r="68" spans="1:50" s="23" customFormat="1" ht="20.100000000000001" customHeight="1" x14ac:dyDescent="0.25">
      <c r="A68" s="13" t="s">
        <v>109</v>
      </c>
      <c r="B68" s="2" t="s">
        <v>126</v>
      </c>
      <c r="C68" s="4">
        <v>0</v>
      </c>
      <c r="D68" s="4">
        <v>0</v>
      </c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</row>
    <row r="69" spans="1:50" s="23" customFormat="1" ht="30" x14ac:dyDescent="0.25">
      <c r="A69" s="13" t="s">
        <v>110</v>
      </c>
      <c r="B69" s="2" t="s">
        <v>127</v>
      </c>
      <c r="C69" s="4">
        <v>0</v>
      </c>
      <c r="D69" s="4">
        <v>0</v>
      </c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</row>
    <row r="70" spans="1:50" s="23" customFormat="1" ht="20.100000000000001" customHeight="1" x14ac:dyDescent="0.25">
      <c r="A70" s="11">
        <v>2.8</v>
      </c>
      <c r="B70" s="12" t="s">
        <v>128</v>
      </c>
      <c r="C70" s="28">
        <f>SUM(C71:C75)</f>
        <v>0</v>
      </c>
      <c r="D70" s="28">
        <f>SUM(D71:D75)</f>
        <v>0</v>
      </c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</row>
    <row r="71" spans="1:50" s="23" customFormat="1" ht="20.100000000000001" customHeight="1" x14ac:dyDescent="0.25">
      <c r="A71" s="13" t="s">
        <v>111</v>
      </c>
      <c r="B71" s="2" t="s">
        <v>129</v>
      </c>
      <c r="C71" s="4">
        <v>0</v>
      </c>
      <c r="D71" s="4">
        <v>0</v>
      </c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</row>
    <row r="72" spans="1:50" s="20" customFormat="1" ht="20.100000000000001" customHeight="1" x14ac:dyDescent="0.25">
      <c r="A72" s="13" t="s">
        <v>112</v>
      </c>
      <c r="B72" s="2" t="s">
        <v>130</v>
      </c>
      <c r="C72" s="4">
        <v>0</v>
      </c>
      <c r="D72" s="4">
        <v>0</v>
      </c>
      <c r="E72" s="19"/>
    </row>
    <row r="73" spans="1:50" s="23" customFormat="1" ht="20.100000000000001" customHeight="1" x14ac:dyDescent="0.25">
      <c r="A73" s="33" t="s">
        <v>134</v>
      </c>
      <c r="B73" s="34" t="s">
        <v>133</v>
      </c>
      <c r="C73" s="35">
        <v>0</v>
      </c>
      <c r="D73" s="35">
        <v>0</v>
      </c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</row>
    <row r="74" spans="1:50" s="23" customFormat="1" ht="20.100000000000001" customHeight="1" x14ac:dyDescent="0.25">
      <c r="A74" s="33" t="s">
        <v>132</v>
      </c>
      <c r="B74" s="34" t="s">
        <v>131</v>
      </c>
      <c r="C74" s="35">
        <v>0</v>
      </c>
      <c r="D74" s="35">
        <v>0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</row>
    <row r="75" spans="1:50" s="23" customFormat="1" ht="20.100000000000001" customHeight="1" x14ac:dyDescent="0.25">
      <c r="A75" s="33" t="s">
        <v>136</v>
      </c>
      <c r="B75" s="34" t="s">
        <v>135</v>
      </c>
      <c r="C75" s="35">
        <v>0</v>
      </c>
      <c r="D75" s="35">
        <v>0</v>
      </c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</row>
    <row r="76" spans="1:50" s="23" customFormat="1" ht="20.100000000000001" customHeight="1" x14ac:dyDescent="0.25">
      <c r="A76" s="11">
        <v>2.9</v>
      </c>
      <c r="B76" s="12" t="s">
        <v>137</v>
      </c>
      <c r="C76" s="10">
        <v>0</v>
      </c>
      <c r="D76" s="10">
        <v>0</v>
      </c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</row>
    <row r="77" spans="1:50" s="20" customFormat="1" ht="20.100000000000001" customHeight="1" x14ac:dyDescent="0.25">
      <c r="A77" s="13" t="s">
        <v>113</v>
      </c>
      <c r="B77" s="2" t="s">
        <v>138</v>
      </c>
      <c r="C77" s="4">
        <v>0</v>
      </c>
      <c r="D77" s="4">
        <v>0</v>
      </c>
      <c r="E77" s="19"/>
    </row>
    <row r="78" spans="1:50" ht="21.75" customHeight="1" x14ac:dyDescent="0.25">
      <c r="A78" s="13" t="s">
        <v>114</v>
      </c>
      <c r="B78" s="2" t="s">
        <v>139</v>
      </c>
      <c r="C78" s="4">
        <v>0</v>
      </c>
      <c r="D78" s="4">
        <v>0</v>
      </c>
      <c r="E78" s="17"/>
      <c r="F78" s="18"/>
    </row>
    <row r="79" spans="1:50" s="20" customFormat="1" ht="20.100000000000001" customHeight="1" x14ac:dyDescent="0.25">
      <c r="A79" s="13" t="s">
        <v>141</v>
      </c>
      <c r="B79" s="2" t="s">
        <v>140</v>
      </c>
      <c r="C79" s="4"/>
      <c r="D79" s="4"/>
      <c r="E79" s="19"/>
    </row>
    <row r="80" spans="1:50" s="23" customFormat="1" ht="20.100000000000001" customHeight="1" x14ac:dyDescent="0.25">
      <c r="A80" s="13" t="s">
        <v>115</v>
      </c>
      <c r="B80" s="2" t="s">
        <v>142</v>
      </c>
      <c r="C80" s="4">
        <v>0</v>
      </c>
      <c r="D80" s="4">
        <v>0</v>
      </c>
      <c r="E80" s="54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</row>
    <row r="81" spans="1:50" s="23" customFormat="1" ht="20.100000000000001" customHeight="1" x14ac:dyDescent="0.25">
      <c r="A81" s="49" t="s">
        <v>116</v>
      </c>
      <c r="B81" s="50"/>
      <c r="C81" s="10">
        <f>+C11</f>
        <v>498313348</v>
      </c>
      <c r="D81" s="10">
        <f>+D11</f>
        <v>499485728.80000001</v>
      </c>
      <c r="E81" s="54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</row>
    <row r="82" spans="1:50" s="20" customFormat="1" ht="20.100000000000001" customHeight="1" x14ac:dyDescent="0.25">
      <c r="A82" s="43" t="s">
        <v>117</v>
      </c>
      <c r="B82" s="44"/>
      <c r="C82" s="25"/>
      <c r="D82" s="25"/>
      <c r="E82" s="19"/>
    </row>
    <row r="83" spans="1:50" s="23" customFormat="1" ht="20.100000000000001" customHeight="1" x14ac:dyDescent="0.25">
      <c r="A83" s="11">
        <v>4.0999999999999996</v>
      </c>
      <c r="B83" s="12" t="s">
        <v>143</v>
      </c>
      <c r="C83" s="10">
        <v>0</v>
      </c>
      <c r="D83" s="10">
        <v>0</v>
      </c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</row>
    <row r="84" spans="1:50" s="23" customFormat="1" ht="20.100000000000001" customHeight="1" x14ac:dyDescent="0.25">
      <c r="A84" s="13" t="s">
        <v>118</v>
      </c>
      <c r="B84" s="2" t="s">
        <v>144</v>
      </c>
      <c r="C84" s="4">
        <v>0</v>
      </c>
      <c r="D84" s="4">
        <v>0</v>
      </c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</row>
    <row r="85" spans="1:50" s="20" customFormat="1" ht="20.100000000000001" customHeight="1" x14ac:dyDescent="0.25">
      <c r="A85" s="13" t="s">
        <v>119</v>
      </c>
      <c r="B85" s="2" t="s">
        <v>145</v>
      </c>
      <c r="C85" s="4">
        <v>0</v>
      </c>
      <c r="D85" s="4">
        <v>0</v>
      </c>
      <c r="E85" s="19"/>
    </row>
    <row r="86" spans="1:50" s="23" customFormat="1" ht="20.100000000000001" customHeight="1" x14ac:dyDescent="0.25">
      <c r="A86" s="11">
        <v>4.2</v>
      </c>
      <c r="B86" s="12" t="s">
        <v>146</v>
      </c>
      <c r="C86" s="10">
        <v>0</v>
      </c>
      <c r="D86" s="10">
        <v>0</v>
      </c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</row>
    <row r="87" spans="1:50" s="20" customFormat="1" ht="20.100000000000001" customHeight="1" x14ac:dyDescent="0.25">
      <c r="A87" s="13" t="s">
        <v>120</v>
      </c>
      <c r="B87" s="2" t="s">
        <v>147</v>
      </c>
      <c r="C87" s="4">
        <v>0</v>
      </c>
      <c r="D87" s="4">
        <v>0</v>
      </c>
      <c r="E87" s="19"/>
    </row>
    <row r="88" spans="1:50" x14ac:dyDescent="0.25">
      <c r="A88" s="13" t="s">
        <v>121</v>
      </c>
      <c r="B88" s="2" t="s">
        <v>148</v>
      </c>
      <c r="C88" s="4">
        <v>0</v>
      </c>
      <c r="D88" s="4">
        <v>0</v>
      </c>
    </row>
    <row r="89" spans="1:50" s="20" customFormat="1" ht="20.100000000000001" customHeight="1" x14ac:dyDescent="0.25">
      <c r="A89" s="11">
        <v>4.3</v>
      </c>
      <c r="B89" s="12" t="s">
        <v>149</v>
      </c>
      <c r="C89" s="10">
        <v>0</v>
      </c>
      <c r="D89" s="10">
        <v>0</v>
      </c>
      <c r="E89" s="19"/>
    </row>
    <row r="90" spans="1:50" ht="14.25" customHeight="1" x14ac:dyDescent="0.25">
      <c r="A90" s="13" t="s">
        <v>122</v>
      </c>
      <c r="B90" s="2" t="s">
        <v>150</v>
      </c>
      <c r="C90" s="4">
        <v>0</v>
      </c>
      <c r="D90" s="4">
        <v>0</v>
      </c>
    </row>
    <row r="91" spans="1:50" ht="14.25" customHeight="1" x14ac:dyDescent="0.25">
      <c r="A91" s="49" t="s">
        <v>123</v>
      </c>
      <c r="B91" s="50"/>
      <c r="C91" s="10">
        <v>0</v>
      </c>
      <c r="D91" s="10">
        <v>0</v>
      </c>
    </row>
    <row r="92" spans="1:50" x14ac:dyDescent="0.25">
      <c r="A92" s="31"/>
      <c r="B92" s="32"/>
      <c r="C92" s="26"/>
      <c r="D92" s="26"/>
    </row>
    <row r="93" spans="1:50" ht="15.75" thickBot="1" x14ac:dyDescent="0.3">
      <c r="A93" s="51" t="s">
        <v>124</v>
      </c>
      <c r="B93" s="52"/>
      <c r="C93" s="36">
        <f>+C81</f>
        <v>498313348</v>
      </c>
      <c r="D93" s="36">
        <f>+D81</f>
        <v>499485728.80000001</v>
      </c>
    </row>
    <row r="94" spans="1:50" x14ac:dyDescent="0.25">
      <c r="A94" t="s">
        <v>157</v>
      </c>
      <c r="B94" s="39"/>
      <c r="C94" s="40"/>
      <c r="D94" s="40"/>
    </row>
    <row r="95" spans="1:50" x14ac:dyDescent="0.25">
      <c r="A95" s="39"/>
      <c r="B95" s="39"/>
      <c r="C95" s="40"/>
      <c r="D95" s="40"/>
    </row>
    <row r="96" spans="1:50" x14ac:dyDescent="0.25">
      <c r="A96" s="39"/>
      <c r="B96" s="39"/>
      <c r="C96" s="40"/>
      <c r="D96" s="40"/>
    </row>
    <row r="97" spans="1:3" x14ac:dyDescent="0.25">
      <c r="C97" s="37"/>
    </row>
    <row r="99" spans="1:3" x14ac:dyDescent="0.25">
      <c r="A99" s="48" t="s">
        <v>151</v>
      </c>
      <c r="B99" s="48"/>
    </row>
    <row r="100" spans="1:3" x14ac:dyDescent="0.25">
      <c r="A100" s="48" t="s">
        <v>152</v>
      </c>
      <c r="B100" s="48"/>
    </row>
  </sheetData>
  <sheetProtection algorithmName="SHA-512" hashValue="HKUKMO0RpnW4itw937fnHQ6ctZNJj2pvkM2FmrgaIa4mmwXzbOX5IkJRoNe8lrauNJWoSwmEo7gVSA66lMz4OQ==" saltValue="GKTGu4QEV2YAFKDAnGjz4g==" spinCount="100000" sheet="1" objects="1" scenarios="1" deleteColumns="0" deleteRows="0"/>
  <mergeCells count="14">
    <mergeCell ref="A99:B99"/>
    <mergeCell ref="A100:B100"/>
    <mergeCell ref="A81:B81"/>
    <mergeCell ref="A82:B82"/>
    <mergeCell ref="A91:B91"/>
    <mergeCell ref="A93:B93"/>
    <mergeCell ref="A10:B10"/>
    <mergeCell ref="A11:B11"/>
    <mergeCell ref="A9:C9"/>
    <mergeCell ref="A4:D4"/>
    <mergeCell ref="A5:D5"/>
    <mergeCell ref="A6:D6"/>
    <mergeCell ref="A7:D7"/>
    <mergeCell ref="A8:D8"/>
  </mergeCells>
  <printOptions horizontalCentered="1" verticalCentered="1"/>
  <pageMargins left="0.118110236220472" right="0.196850393700787" top="0.74" bottom="0.55000000000000004" header="0.45" footer="0.31496062992126"/>
  <pageSetup scale="95" orientation="portrait" r:id="rId1"/>
  <headerFooter alignWithMargins="0">
    <oddFooter>&amp;R&amp;P</oddFooter>
  </headerFooter>
  <rowBreaks count="1" manualBreakCount="1">
    <brk id="37" max="3" man="1"/>
  </rowBreaks>
  <ignoredErrors>
    <ignoredError sqref="D55 C1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2020</vt:lpstr>
      <vt:lpstr>'PRESUPUESTO 2020'!Área_de_impresión</vt:lpstr>
      <vt:lpstr>'PRESUPUESTO 2020'!Títulos_a_imprimir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Yuriko Ariyama</dc:creator>
  <cp:lastModifiedBy>Minerba Martinez</cp:lastModifiedBy>
  <cp:lastPrinted>2021-10-08T16:24:19Z</cp:lastPrinted>
  <dcterms:created xsi:type="dcterms:W3CDTF">2018-01-23T13:24:59Z</dcterms:created>
  <dcterms:modified xsi:type="dcterms:W3CDTF">2021-10-08T16:24:29Z</dcterms:modified>
</cp:coreProperties>
</file>