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mmartinez\Documents\VICERRECTORIA PLANIFICACION ITLA\Presupuesto Gral\Presupuesto 2025\"/>
    </mc:Choice>
  </mc:AlternateContent>
  <xr:revisionPtr revIDLastSave="0" documentId="13_ncr:1_{CA73B32C-71A0-456B-98C9-C4FD2FE22E0E}" xr6:coauthVersionLast="47" xr6:coauthVersionMax="47" xr10:uidLastSave="{00000000-0000-0000-0000-000000000000}"/>
  <bookViews>
    <workbookView xWindow="-120" yWindow="-120" windowWidth="29040" windowHeight="15720" xr2:uid="{00000000-000D-0000-FFFF-FFFF00000000}"/>
  </bookViews>
  <sheets>
    <sheet name="Hoja1" sheetId="1" r:id="rId1"/>
  </sheets>
  <externalReferences>
    <externalReference r:id="rId2"/>
  </externalReferences>
  <definedNames>
    <definedName name="_xlnm.Print_Area" localSheetId="0">Hoja1!$A$1:$J$48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1" l="1"/>
  <c r="A25" i="1"/>
  <c r="B46" i="1" s="1"/>
  <c r="B47" i="1" s="1"/>
  <c r="I29" i="1"/>
  <c r="J29" i="1"/>
  <c r="I30" i="1"/>
  <c r="J30" i="1"/>
  <c r="I25" i="1"/>
  <c r="C16" i="1"/>
  <c r="C15" i="1"/>
  <c r="C14" i="1"/>
</calcChain>
</file>

<file path=xl/sharedStrings.xml><?xml version="1.0" encoding="utf-8"?>
<sst xmlns="http://schemas.openxmlformats.org/spreadsheetml/2006/main" count="82" uniqueCount="78">
  <si>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</si>
  <si>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</si>
  <si>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</si>
  <si>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</si>
  <si>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</si>
  <si>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</si>
  <si>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</si>
  <si>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</si>
  <si>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</si>
  <si>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</si>
  <si>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</si>
  <si>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</si>
  <si>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</si>
  <si>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</si>
  <si>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</si>
  <si>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</si>
  <si>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</si>
  <si>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</si>
  <si>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</si>
  <si>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</si>
  <si>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</si>
  <si>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</si>
  <si>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</si>
  <si>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</si>
  <si>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</si>
  <si>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</si>
  <si>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</si>
  <si>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</si>
  <si>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</si>
  <si>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</si>
  <si>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</si>
  <si>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</si>
  <si>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</si>
  <si>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</si>
  <si>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</si>
  <si>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</si>
  <si>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</si>
  <si>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</si>
  <si>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</si>
  <si>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</si>
  <si>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Ejecución Anual</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</si>
  <si>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</si>
  <si>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</si>
  <si>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</si>
  <si>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</si>
  <si>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 xml:space="preserve"> Programación Anual </t>
  </si>
  <si>
    <t>Física
(C)</t>
  </si>
  <si>
    <t>Financiera
(D)</t>
  </si>
  <si>
    <t>Física 
(E)</t>
  </si>
  <si>
    <t>Financiera 
 (F)</t>
  </si>
  <si>
    <t>Física 
(%)
 G=E/C</t>
  </si>
  <si>
    <t>Financiero 
(%) 
H=F/D</t>
  </si>
  <si>
    <t>No aplica.</t>
  </si>
  <si>
    <t xml:space="preserve">Presupuesto aprobado:  </t>
  </si>
  <si>
    <t xml:space="preserve">Presupuesto modificado: </t>
  </si>
  <si>
    <t>Total devengado:</t>
  </si>
  <si>
    <t>Programación Indicativa Anual de las Metas Físicas-Financieras</t>
  </si>
  <si>
    <t>Lineamientos para la Ejecución Presupuestaria 2024 del Gobierno General Nacional</t>
  </si>
  <si>
    <t>0219 - MINISTERIO DE EDUCACIÓN SUPERIOR CIENCIA Y TECNOLOGÍA</t>
  </si>
  <si>
    <t>01- MINISTERIO DE EDUCACIÓN SUPERIOR CIENCIA Y TECNOLOGÍA</t>
  </si>
  <si>
    <t>0002 - INSTITUTO TECNOLÓGICO DE LAS AMÉRICAS</t>
  </si>
  <si>
    <t>Formar profesionales en alta tecnología promoviendo la educación especializada, sustentada en la innovación y el emprendimiento contribuyendo al desarrollo de los sectores productivos de la nación.</t>
  </si>
  <si>
    <t>Ser referente de formación especializada en alta tecnología con egresados emprendedores y destacados en innovación, soluciones tecnológicas efectivas y altos estándares de calidad a nivel nacional e internacional.</t>
  </si>
  <si>
    <t>3.3.3</t>
  </si>
  <si>
    <t>Minerba Martínez Guzmán</t>
  </si>
  <si>
    <t>Encargada de Planificación y Desarrollo</t>
  </si>
  <si>
    <t>6787 - Bachilleres que acceden al servicio de Educación Tecnológica Técnica Superior con enfoque de género</t>
  </si>
  <si>
    <t>6788 - Bachilleres y profesionales que aceden a cursos, diplomados y talleres con enfoque de género</t>
  </si>
  <si>
    <t>Matriculados en Educación Técnica Superio</t>
  </si>
  <si>
    <t>Egresados de educación continua</t>
  </si>
  <si>
    <t>12 - Fomento y desarrollo de la ciencia y la tecnología</t>
  </si>
  <si>
    <t>El programa promueve la investigación científica y tecnológica en instituciones educativas, ofreciendo capacitación para la adquisición de conocimientos y habilidades innovadoras. Además de fomentar la innovación, el programa impulsa la creación y el desarrollo tecnológico, buscando el logro de la excelencia en los campos de la ciencia y tecnología. Su impacto se extiende a nivel nacional, respaldando la educación continua para jóvenes a partir de los 16 años, así como la formación técnica para estudiantes de bachillerato, e incluso brindando oportunidades de especialización en tecnología para profesionales.</t>
  </si>
  <si>
    <t>Jóvenes desde los 16 años e interesados en educación técnica superior.</t>
  </si>
  <si>
    <t xml:space="preserve">La modalidad técnico superior se refiere a jóvenes matriculados en las carreras con una duración de 2 años (tecnólogo en multimedia, tecnólogo en desarrollo de software, tecnólogo en redes de información) y 2.5 años (tecnólogo en manufactura automatiza, tecnólogo en sonido, tecnólogo en seguridad informática y tecnólogo en mecatrónica), que al finalizar su plan de estudios se convertirá en egresados.								</t>
  </si>
  <si>
    <t>La modalidad de educación permanente está compuesta por cursos cortos, seminarios, talleres, diplomados, conferencias y cualquier otra forma de entrenamiento que satisfaga necesidades puntuales del mercado, combinando actualización profesional, brevedad de tiempo y aval profesional.</t>
  </si>
  <si>
    <t xml:space="preserve">Incrementada la proporción de jóvenes matriculados en educación técnica superior en sus regiones/ comunidades de origen en el 19,781 en el
2025 a  22,251 en el 2028.
Mejoradas las competencias de los estudiantes en el manejo de las TIC de 13,013 en el 2025 a 17,903 en el 2028. </t>
  </si>
  <si>
    <t xml:space="preserve">Este informe contiene las actividades que fueron planificadas para cada trimestre en el año 2025, aun no se ha hecho el reporte de logros porque se solicita por parte de DIGEPRES a partir del primer trimestre 2025, 15 de abril aproximadamente se contara con las informaciones. 
</t>
  </si>
  <si>
    <t>Departamento de Formulación, Monitoreo y Evaluación de PPP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</si>
</sst>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164" formatCode="dd/mm/yyyy;@"/>
    <numFmt numFmtId="165" formatCode="[$-10409]#,##0;\-#,##0"/>
    <numFmt numFmtId="166" formatCode="[$-10409]#,##0.00;\-#,##0.00"/>
    <numFmt numFmtId="167" formatCode="[$-10409]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i/>
      <sz val="11"/>
      <color rgb="FF000000"/>
      <name val="Calibri"/>
      <family val="2"/>
      <scheme val="minor"/>
    </font>
    <font>
      <i/>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9">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1" applyNumberFormat="1" applyFont="1" applyFill="1" applyBorder="1" applyAlignment="1" applyProtection="1">
      <alignment horizontal="center" vertical="center" wrapText="1" readingOrder="1"/>
      <protection locked="0"/>
    </xf>
    <xf numFmtId="167" fontId="16" fillId="7" borderId="25" xfId="0" applyNumberFormat="1" applyFont="1" applyFill="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0" fontId="2" fillId="0" borderId="22" xfId="0" applyFont="1" applyBorder="1" applyAlignment="1">
      <alignment vertical="top"/>
    </xf>
    <xf numFmtId="44" fontId="18" fillId="0" borderId="22" xfId="2" applyFont="1" applyBorder="1" applyAlignment="1" applyProtection="1">
      <alignment horizontal="center" vertical="center" wrapText="1" readingOrder="1"/>
      <protection locked="0"/>
    </xf>
    <xf numFmtId="0" fontId="18" fillId="0" borderId="0" xfId="0" applyFont="1" applyAlignment="1">
      <alignment horizontal="left" vertical="center" wrapText="1"/>
    </xf>
    <xf numFmtId="10" fontId="16" fillId="7" borderId="28" xfId="0" applyNumberFormat="1" applyFont="1" applyFill="1" applyBorder="1" applyAlignment="1" applyProtection="1">
      <alignment horizontal="center" vertical="center" wrapText="1" readingOrder="1"/>
      <protection locked="0"/>
    </xf>
    <xf numFmtId="0" fontId="16" fillId="0" borderId="28" xfId="0" applyFont="1" applyBorder="1" applyAlignment="1" applyProtection="1">
      <alignment vertical="center" wrapText="1"/>
      <protection locked="0"/>
    </xf>
    <xf numFmtId="0" fontId="10" fillId="6" borderId="22" xfId="0" applyFont="1" applyFill="1" applyBorder="1" applyAlignment="1">
      <alignment horizontal="center" vertical="center" wrapText="1"/>
    </xf>
    <xf numFmtId="0" fontId="11" fillId="0" borderId="10" xfId="0" applyFont="1" applyBorder="1" applyAlignment="1" applyProtection="1">
      <alignment horizontal="center"/>
      <protection locked="0"/>
    </xf>
    <xf numFmtId="0" fontId="13" fillId="0" borderId="0" xfId="0" applyFont="1" applyAlignment="1" applyProtection="1">
      <alignment horizontal="center"/>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xf>
    <xf numFmtId="0" fontId="23" fillId="0" borderId="21" xfId="0" applyFont="1" applyBorder="1" applyAlignment="1">
      <alignment horizontal="left" vertical="center" wrapText="1"/>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44" fontId="11" fillId="0" borderId="27" xfId="2" applyFont="1" applyFill="1" applyBorder="1" applyAlignment="1" applyProtection="1">
      <alignment horizontal="center" vertical="center" wrapText="1" readingOrder="1"/>
      <protection locked="0"/>
    </xf>
    <xf numFmtId="44" fontId="11" fillId="0" borderId="28" xfId="2" applyFont="1" applyFill="1" applyBorder="1" applyAlignment="1" applyProtection="1">
      <alignment horizontal="center" vertical="center" wrapText="1" readingOrder="1"/>
      <protection locked="0"/>
    </xf>
    <xf numFmtId="10" fontId="11" fillId="7" borderId="28" xfId="1" applyNumberFormat="1" applyFont="1" applyFill="1" applyBorder="1" applyAlignment="1" applyProtection="1">
      <alignment horizontal="center" vertical="center" wrapText="1" readingOrder="1"/>
    </xf>
    <xf numFmtId="10" fontId="11" fillId="7" borderId="29" xfId="1" applyNumberFormat="1" applyFont="1" applyFill="1" applyBorder="1" applyAlignment="1" applyProtection="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44" fontId="11" fillId="0" borderId="25" xfId="2" applyFont="1" applyFill="1" applyBorder="1" applyAlignment="1" applyProtection="1">
      <alignment horizontal="center" vertical="center" wrapText="1" readingOrder="1"/>
      <protection locked="0"/>
    </xf>
    <xf numFmtId="44" fontId="11" fillId="0" borderId="36" xfId="2" applyFont="1" applyFill="1" applyBorder="1" applyAlignment="1" applyProtection="1">
      <alignment horizontal="center" vertical="center" wrapText="1" readingOrder="1"/>
      <protection locked="0"/>
    </xf>
    <xf numFmtId="44" fontId="11" fillId="0" borderId="24" xfId="2" applyFont="1" applyFill="1" applyBorder="1" applyAlignment="1" applyProtection="1">
      <alignment horizontal="center" vertical="center" wrapText="1" readingOrder="1"/>
      <protection locked="0"/>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xf numFmtId="0" fontId="21" fillId="0" borderId="38" xfId="0" applyFont="1" applyBorder="1" applyAlignment="1" applyProtection="1">
      <alignment horizontal="left" vertical="center" wrapText="1"/>
      <protection locked="0"/>
    </xf>
    <xf numFmtId="0" fontId="21" fillId="0" borderId="39" xfId="0" applyFont="1" applyBorder="1" applyAlignment="1" applyProtection="1">
      <alignment horizontal="left" vertical="center" wrapText="1"/>
      <protection locked="0"/>
    </xf>
    <xf numFmtId="0" fontId="21" fillId="0" borderId="17" xfId="0" applyFont="1" applyBorder="1" applyAlignment="1" applyProtection="1">
      <alignment horizontal="left" vertical="center" wrapText="1"/>
      <protection locked="0"/>
    </xf>
    <xf numFmtId="0" fontId="21" fillId="0" borderId="0" xfId="0" applyFont="1" applyFill="1" applyAlignment="1" applyProtection="1">
      <alignment horizontal="left" vertical="center" wrapText="1"/>
      <protection locked="0"/>
    </xf>
    <xf numFmtId="0" fontId="21" fillId="0" borderId="18" xfId="0" applyFont="1" applyFill="1" applyBorder="1" applyAlignment="1" applyProtection="1">
      <alignment horizontal="left" vertical="center" wrapText="1"/>
      <protection locked="0"/>
    </xf>
    <xf numFmtId="0" fontId="23" fillId="0" borderId="0" xfId="0" applyFont="1" applyBorder="1" applyAlignment="1">
      <alignment horizontal="left" vertical="center" wrapText="1"/>
    </xf>
    <xf numFmtId="0" fontId="24" fillId="0" borderId="0" xfId="0" applyFont="1" applyBorder="1" applyAlignment="1">
      <alignment horizontal="justify" vertical="center" wrapText="1"/>
    </xf>
    <xf numFmtId="0" fontId="21" fillId="0" borderId="0" xfId="0" applyFont="1" applyBorder="1" applyAlignment="1" applyProtection="1">
      <alignment horizontal="left" vertical="center" wrapText="1"/>
      <protection locked="0"/>
    </xf>
    <xf numFmtId="0" fontId="13" fillId="0" borderId="0" xfId="0" applyFont="1" applyAlignment="1" applyProtection="1">
      <alignment horizontal="center" vertical="center" wrapText="1"/>
      <protection locked="0"/>
    </xf>
    <xf numFmtId="0" fontId="2" fillId="0" borderId="22" xfId="0" applyFont="1" applyBorder="1" applyAlignment="1">
      <alignment vertical="center"/>
    </xf>
  </cellXfs>
  <cellStyles count="3">
    <cellStyle name="Moneda" xfId="2" builtinId="4"/>
    <cellStyle name="Normal" xfId="0" builtinId="0"/>
    <cellStyle name="Porcentaje" xfId="1"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igeigob-my.sharepoint.com/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autoFilter ref="A28:J30" xr:uid="{00000000-0009-0000-0100-00000100000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IF(G29&gt;0,G29/C29,0)</calculatedColumnFormula>
    </tableColumn>
    <tableColumn id="8" xr3:uid="{00000000-0010-0000-0000-000008000000}"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8"/>
  <sheetViews>
    <sheetView tabSelected="1" view="pageBreakPreview" topLeftCell="A37" zoomScale="130" zoomScaleNormal="100" zoomScaleSheetLayoutView="130" workbookViewId="0">
      <selection activeCell="G45" sqref="G45:J45"/>
    </sheetView>
  </sheetViews>
  <sheetFormatPr baseColWidth="10" defaultRowHeight="15" x14ac:dyDescent="0.25"/>
  <cols>
    <col min="1" max="1" width="23" style="8" customWidth="1"/>
    <col min="2" max="2" width="19.85546875" style="8" bestFit="1" customWidth="1"/>
    <col min="3" max="10" width="12.7109375" style="8" customWidth="1"/>
    <col min="11" max="11" width="11.42578125" style="8"/>
  </cols>
  <sheetData>
    <row r="1" spans="1:11" ht="21.75" thickBot="1" x14ac:dyDescent="0.3">
      <c r="A1" s="22"/>
      <c r="B1" s="72" t="s">
        <v>56</v>
      </c>
      <c r="C1" s="73"/>
      <c r="D1" s="73"/>
      <c r="E1" s="73"/>
      <c r="F1" s="73"/>
      <c r="G1" s="73"/>
      <c r="H1" s="73"/>
      <c r="I1" s="73"/>
      <c r="J1" s="74"/>
      <c r="K1" s="1"/>
    </row>
    <row r="2" spans="1:11" ht="21.75" thickBot="1" x14ac:dyDescent="0.3">
      <c r="A2" s="23"/>
      <c r="B2" s="75" t="s">
        <v>0</v>
      </c>
      <c r="C2" s="76"/>
      <c r="D2" s="75" t="s">
        <v>1</v>
      </c>
      <c r="E2" s="76"/>
      <c r="F2" s="76"/>
      <c r="G2" s="76"/>
      <c r="H2" s="77"/>
      <c r="I2" s="2" t="s">
        <v>2</v>
      </c>
      <c r="J2" s="3" t="s">
        <v>3</v>
      </c>
      <c r="K2" s="1"/>
    </row>
    <row r="3" spans="1:11" ht="21.75" thickBot="1" x14ac:dyDescent="0.3">
      <c r="A3" s="24"/>
      <c r="B3" s="78" t="s">
        <v>4</v>
      </c>
      <c r="C3" s="79"/>
      <c r="D3" s="78" t="s">
        <v>57</v>
      </c>
      <c r="E3" s="79"/>
      <c r="F3" s="79"/>
      <c r="G3" s="79"/>
      <c r="H3" s="80"/>
      <c r="I3" s="4">
        <v>43552</v>
      </c>
      <c r="J3" s="5">
        <v>0</v>
      </c>
      <c r="K3" s="1"/>
    </row>
    <row r="4" spans="1:11" x14ac:dyDescent="0.25">
      <c r="A4" s="81"/>
      <c r="B4" s="82"/>
      <c r="C4" s="82"/>
      <c r="D4" s="83"/>
      <c r="E4" s="83"/>
      <c r="F4" s="83"/>
      <c r="G4" s="83"/>
      <c r="H4" s="83"/>
      <c r="I4" s="82"/>
      <c r="J4" s="84"/>
      <c r="K4" s="1"/>
    </row>
    <row r="5" spans="1:11" ht="3" customHeight="1" x14ac:dyDescent="0.25">
      <c r="A5" s="69"/>
      <c r="B5" s="70"/>
      <c r="C5" s="70"/>
      <c r="D5" s="70"/>
      <c r="E5" s="70"/>
      <c r="F5" s="70"/>
      <c r="G5" s="70"/>
      <c r="H5" s="70"/>
      <c r="I5" s="70"/>
      <c r="J5" s="71"/>
      <c r="K5" s="1"/>
    </row>
    <row r="6" spans="1:11" ht="15.75" x14ac:dyDescent="0.25">
      <c r="A6" s="36" t="s">
        <v>5</v>
      </c>
      <c r="B6" s="37"/>
      <c r="C6" s="37"/>
      <c r="D6" s="37"/>
      <c r="E6" s="37"/>
      <c r="F6" s="37"/>
      <c r="G6" s="37"/>
      <c r="H6" s="37"/>
      <c r="I6" s="37"/>
      <c r="J6" s="38"/>
      <c r="K6" s="1"/>
    </row>
    <row r="7" spans="1:11" ht="15.75" x14ac:dyDescent="0.25">
      <c r="A7" s="51" t="s">
        <v>6</v>
      </c>
      <c r="B7" s="52"/>
      <c r="C7" s="52"/>
      <c r="D7" s="52"/>
      <c r="E7" s="52"/>
      <c r="F7" s="52"/>
      <c r="G7" s="52"/>
      <c r="H7" s="52"/>
      <c r="I7" s="52"/>
      <c r="J7" s="53"/>
      <c r="K7" s="1"/>
    </row>
    <row r="8" spans="1:11" x14ac:dyDescent="0.25">
      <c r="A8" s="6" t="s">
        <v>7</v>
      </c>
      <c r="B8" s="85" t="s">
        <v>58</v>
      </c>
      <c r="C8" s="86"/>
      <c r="D8" s="86"/>
      <c r="E8" s="86"/>
      <c r="F8" s="86"/>
      <c r="G8" s="86"/>
      <c r="H8" s="86"/>
      <c r="I8" s="86"/>
      <c r="J8" s="87"/>
      <c r="K8" s="1"/>
    </row>
    <row r="9" spans="1:11" ht="15" customHeight="1" x14ac:dyDescent="0.25">
      <c r="A9" s="25" t="s">
        <v>37</v>
      </c>
      <c r="B9" s="85" t="s">
        <v>59</v>
      </c>
      <c r="C9" s="86"/>
      <c r="D9" s="86"/>
      <c r="E9" s="86"/>
      <c r="F9" s="86"/>
      <c r="G9" s="86"/>
      <c r="H9" s="86"/>
      <c r="I9" s="86"/>
      <c r="J9" s="87"/>
      <c r="K9" s="1"/>
    </row>
    <row r="10" spans="1:11" x14ac:dyDescent="0.25">
      <c r="A10" s="25" t="s">
        <v>38</v>
      </c>
      <c r="B10" s="85" t="s">
        <v>60</v>
      </c>
      <c r="C10" s="86"/>
      <c r="D10" s="86"/>
      <c r="E10" s="86"/>
      <c r="F10" s="86"/>
      <c r="G10" s="86"/>
      <c r="H10" s="86"/>
      <c r="I10" s="86"/>
      <c r="J10" s="87"/>
      <c r="K10" s="1"/>
    </row>
    <row r="11" spans="1:11" ht="30.75" customHeight="1" x14ac:dyDescent="0.25">
      <c r="A11" s="6" t="s">
        <v>8</v>
      </c>
      <c r="B11" s="88" t="s">
        <v>61</v>
      </c>
      <c r="C11" s="89"/>
      <c r="D11" s="89"/>
      <c r="E11" s="89"/>
      <c r="F11" s="89"/>
      <c r="G11" s="89"/>
      <c r="H11" s="89"/>
      <c r="I11" s="89"/>
      <c r="J11" s="90"/>
    </row>
    <row r="12" spans="1:11" ht="42.75" customHeight="1" x14ac:dyDescent="0.25">
      <c r="A12" s="6" t="s">
        <v>9</v>
      </c>
      <c r="B12" s="91" t="s">
        <v>62</v>
      </c>
      <c r="C12" s="46"/>
      <c r="D12" s="46"/>
      <c r="E12" s="46"/>
      <c r="F12" s="46"/>
      <c r="G12" s="46"/>
      <c r="H12" s="46"/>
      <c r="I12" s="46"/>
      <c r="J12" s="47"/>
    </row>
    <row r="13" spans="1:11" ht="15.75" x14ac:dyDescent="0.25">
      <c r="A13" s="36" t="s">
        <v>10</v>
      </c>
      <c r="B13" s="37"/>
      <c r="C13" s="37"/>
      <c r="D13" s="37"/>
      <c r="E13" s="37"/>
      <c r="F13" s="37"/>
      <c r="G13" s="37"/>
      <c r="H13" s="37"/>
      <c r="I13" s="37"/>
      <c r="J13" s="38"/>
    </row>
    <row r="14" spans="1:11" ht="27.75" customHeight="1" x14ac:dyDescent="0.25">
      <c r="A14" s="6" t="s">
        <v>11</v>
      </c>
      <c r="B14" s="26">
        <v>3</v>
      </c>
      <c r="C14" s="33" t="str">
        <f>IFERROR(VLOOKUP(B14,'[1]Validacion datos'!A2:B5,2,FALSE),"")</f>
        <v>DESARROLLO PRODUCTIVO</v>
      </c>
      <c r="D14" s="33"/>
      <c r="E14" s="33"/>
      <c r="F14" s="33"/>
      <c r="G14" s="33"/>
      <c r="H14" s="33"/>
      <c r="I14" s="33"/>
      <c r="J14" s="33"/>
    </row>
    <row r="15" spans="1:11" ht="26.25" customHeight="1" x14ac:dyDescent="0.25">
      <c r="A15" s="6" t="s">
        <v>12</v>
      </c>
      <c r="B15" s="9">
        <v>3.3</v>
      </c>
      <c r="C15" s="33" t="str">
        <f>IFERROR(VLOOKUP(B15,'[1]Validacion datos'!A8:B26,2,FALSE),"")</f>
        <v>Competitividad e innovavión en un ambiente favorable a la cooperación y la responsabilidad social</v>
      </c>
      <c r="D15" s="33"/>
      <c r="E15" s="33"/>
      <c r="F15" s="33"/>
      <c r="G15" s="33"/>
      <c r="H15" s="33"/>
      <c r="I15" s="33"/>
      <c r="J15" s="33"/>
    </row>
    <row r="16" spans="1:11" ht="31.5" customHeight="1" x14ac:dyDescent="0.25">
      <c r="A16" s="6" t="s">
        <v>13</v>
      </c>
      <c r="B16" s="10" t="s">
        <v>63</v>
      </c>
      <c r="C16" s="33" t="str">
        <f>IFERROR(VLOOKUP(B16,'[1]Validacion datos'!D8:E64,2,FALSE),"")</f>
        <v>Consolidar un sistema de educación superior de calidad, que responda a las necesidades del desarrollo de la Nación</v>
      </c>
      <c r="D16" s="33"/>
      <c r="E16" s="33"/>
      <c r="F16" s="33"/>
      <c r="G16" s="33"/>
      <c r="H16" s="33"/>
      <c r="I16" s="33"/>
      <c r="J16" s="33"/>
    </row>
    <row r="17" spans="1:11" ht="15.75" x14ac:dyDescent="0.25">
      <c r="A17" s="36" t="s">
        <v>14</v>
      </c>
      <c r="B17" s="37"/>
      <c r="C17" s="37"/>
      <c r="D17" s="37"/>
      <c r="E17" s="37"/>
      <c r="F17" s="37"/>
      <c r="G17" s="37"/>
      <c r="H17" s="37"/>
      <c r="I17" s="37"/>
      <c r="J17" s="38"/>
    </row>
    <row r="18" spans="1:11" ht="29.25" customHeight="1" x14ac:dyDescent="0.25">
      <c r="A18" s="6" t="s">
        <v>15</v>
      </c>
      <c r="B18" s="46" t="s">
        <v>70</v>
      </c>
      <c r="C18" s="46"/>
      <c r="D18" s="46"/>
      <c r="E18" s="46"/>
      <c r="F18" s="46"/>
      <c r="G18" s="46"/>
      <c r="H18" s="46"/>
      <c r="I18" s="46"/>
      <c r="J18" s="47"/>
    </row>
    <row r="19" spans="1:11" ht="88.5" customHeight="1" x14ac:dyDescent="0.25">
      <c r="A19" s="11" t="s">
        <v>16</v>
      </c>
      <c r="B19" s="46" t="s">
        <v>71</v>
      </c>
      <c r="C19" s="46"/>
      <c r="D19" s="46"/>
      <c r="E19" s="46"/>
      <c r="F19" s="46"/>
      <c r="G19" s="46"/>
      <c r="H19" s="46"/>
      <c r="I19" s="46"/>
      <c r="J19" s="47"/>
    </row>
    <row r="20" spans="1:11" ht="34.5" customHeight="1" x14ac:dyDescent="0.25">
      <c r="A20" s="11" t="s">
        <v>17</v>
      </c>
      <c r="B20" s="48" t="s">
        <v>72</v>
      </c>
      <c r="C20" s="49"/>
      <c r="D20" s="49"/>
      <c r="E20" s="49"/>
      <c r="F20" s="49"/>
      <c r="G20" s="49"/>
      <c r="H20" s="49"/>
      <c r="I20" s="49"/>
      <c r="J20" s="50"/>
    </row>
    <row r="21" spans="1:11" ht="77.099999999999994" customHeight="1" x14ac:dyDescent="0.25">
      <c r="A21" s="11" t="s">
        <v>39</v>
      </c>
      <c r="B21" s="92" t="s">
        <v>75</v>
      </c>
      <c r="C21" s="92"/>
      <c r="D21" s="92"/>
      <c r="E21" s="92"/>
      <c r="F21" s="92"/>
      <c r="G21" s="92"/>
      <c r="H21" s="92"/>
      <c r="I21" s="92"/>
      <c r="J21" s="93"/>
      <c r="K21" s="1"/>
    </row>
    <row r="22" spans="1:11" ht="15.75" x14ac:dyDescent="0.25">
      <c r="A22" s="36" t="s">
        <v>18</v>
      </c>
      <c r="B22" s="37"/>
      <c r="C22" s="37"/>
      <c r="D22" s="37"/>
      <c r="E22" s="37"/>
      <c r="F22" s="37"/>
      <c r="G22" s="37"/>
      <c r="H22" s="37"/>
      <c r="I22" s="37"/>
      <c r="J22" s="38"/>
    </row>
    <row r="23" spans="1:11" ht="15.75" x14ac:dyDescent="0.25">
      <c r="A23" s="51" t="s">
        <v>19</v>
      </c>
      <c r="B23" s="52"/>
      <c r="C23" s="52"/>
      <c r="D23" s="52"/>
      <c r="E23" s="52"/>
      <c r="F23" s="52"/>
      <c r="G23" s="52"/>
      <c r="H23" s="52"/>
      <c r="I23" s="52"/>
      <c r="J23" s="53"/>
      <c r="K23" s="1"/>
    </row>
    <row r="24" spans="1:11" ht="15" customHeight="1" x14ac:dyDescent="0.25">
      <c r="A24" s="54" t="s">
        <v>20</v>
      </c>
      <c r="B24" s="55"/>
      <c r="C24" s="56" t="s">
        <v>21</v>
      </c>
      <c r="D24" s="58"/>
      <c r="E24" s="58"/>
      <c r="F24" s="58" t="s">
        <v>22</v>
      </c>
      <c r="G24" s="58"/>
      <c r="H24" s="55"/>
      <c r="I24" s="56" t="s">
        <v>23</v>
      </c>
      <c r="J24" s="57"/>
    </row>
    <row r="25" spans="1:11" x14ac:dyDescent="0.25">
      <c r="A25" s="59">
        <f>D30+D29</f>
        <v>1141600000</v>
      </c>
      <c r="B25" s="60"/>
      <c r="C25" s="66">
        <f>D29+D30</f>
        <v>1141600000</v>
      </c>
      <c r="D25" s="67"/>
      <c r="E25" s="68"/>
      <c r="F25" s="66">
        <v>0</v>
      </c>
      <c r="G25" s="67"/>
      <c r="H25" s="68"/>
      <c r="I25" s="61">
        <f>+IF(F25&gt;0,F25/C25,0)</f>
        <v>0</v>
      </c>
      <c r="J25" s="62"/>
    </row>
    <row r="26" spans="1:11" ht="15.75" x14ac:dyDescent="0.25">
      <c r="A26" s="51" t="s">
        <v>24</v>
      </c>
      <c r="B26" s="52"/>
      <c r="C26" s="52"/>
      <c r="D26" s="52"/>
      <c r="E26" s="52"/>
      <c r="F26" s="52"/>
      <c r="G26" s="52"/>
      <c r="H26" s="52"/>
      <c r="I26" s="52"/>
      <c r="J26" s="53"/>
      <c r="K26" s="1"/>
    </row>
    <row r="27" spans="1:11" x14ac:dyDescent="0.25">
      <c r="A27" s="7"/>
      <c r="B27"/>
      <c r="C27" s="63" t="s">
        <v>25</v>
      </c>
      <c r="D27" s="64"/>
      <c r="E27" s="63" t="s">
        <v>45</v>
      </c>
      <c r="F27" s="64"/>
      <c r="G27" s="63" t="s">
        <v>40</v>
      </c>
      <c r="H27" s="63"/>
      <c r="I27" s="63" t="s">
        <v>26</v>
      </c>
      <c r="J27" s="65"/>
    </row>
    <row r="28" spans="1:11" ht="38.25" x14ac:dyDescent="0.25">
      <c r="A28" s="12" t="s">
        <v>27</v>
      </c>
      <c r="B28" s="13" t="s">
        <v>28</v>
      </c>
      <c r="C28" s="13" t="s">
        <v>41</v>
      </c>
      <c r="D28" s="13" t="s">
        <v>42</v>
      </c>
      <c r="E28" s="13" t="s">
        <v>46</v>
      </c>
      <c r="F28" s="13" t="s">
        <v>47</v>
      </c>
      <c r="G28" s="13" t="s">
        <v>48</v>
      </c>
      <c r="H28" s="13" t="s">
        <v>49</v>
      </c>
      <c r="I28" s="13" t="s">
        <v>50</v>
      </c>
      <c r="J28" s="14" t="s">
        <v>51</v>
      </c>
    </row>
    <row r="29" spans="1:11" ht="60" x14ac:dyDescent="0.25">
      <c r="A29" s="15" t="s">
        <v>66</v>
      </c>
      <c r="B29" s="32" t="s">
        <v>68</v>
      </c>
      <c r="C29" s="16">
        <v>19781</v>
      </c>
      <c r="D29" s="17">
        <v>839200000</v>
      </c>
      <c r="E29" s="16">
        <v>21802</v>
      </c>
      <c r="F29" s="17">
        <v>832538910.67999995</v>
      </c>
      <c r="G29" s="18"/>
      <c r="H29" s="17"/>
      <c r="I29" s="31">
        <f>IF(G29&gt;0,G29/C29,0)</f>
        <v>0</v>
      </c>
      <c r="J29" s="20">
        <f>IF(H29&gt;0,H29/D29,0)</f>
        <v>0</v>
      </c>
    </row>
    <row r="30" spans="1:11" ht="60" x14ac:dyDescent="0.25">
      <c r="A30" s="15" t="s">
        <v>67</v>
      </c>
      <c r="B30" s="32" t="s">
        <v>69</v>
      </c>
      <c r="C30" s="16">
        <v>13013</v>
      </c>
      <c r="D30" s="17">
        <v>302400000</v>
      </c>
      <c r="E30" s="16">
        <v>13013</v>
      </c>
      <c r="F30" s="17">
        <v>248523212</v>
      </c>
      <c r="G30" s="18"/>
      <c r="H30" s="17"/>
      <c r="I30" s="19">
        <f>IF(G30&gt;0,G30/C30,0)</f>
        <v>0</v>
      </c>
      <c r="J30" s="20">
        <f>IF(H30&gt;0,H30/D30,0)</f>
        <v>0</v>
      </c>
    </row>
    <row r="31" spans="1:11" ht="15.75" x14ac:dyDescent="0.25">
      <c r="A31" s="36" t="s">
        <v>29</v>
      </c>
      <c r="B31" s="37"/>
      <c r="C31" s="37"/>
      <c r="D31" s="37"/>
      <c r="E31" s="37"/>
      <c r="F31" s="37"/>
      <c r="G31" s="37"/>
      <c r="H31" s="37"/>
      <c r="I31" s="37"/>
      <c r="J31" s="38"/>
    </row>
    <row r="32" spans="1:11" ht="15.75" x14ac:dyDescent="0.25">
      <c r="A32" s="51" t="s">
        <v>30</v>
      </c>
      <c r="B32" s="52"/>
      <c r="C32" s="52"/>
      <c r="D32" s="52"/>
      <c r="E32" s="52"/>
      <c r="F32" s="52"/>
      <c r="G32" s="52"/>
      <c r="H32" s="52"/>
      <c r="I32" s="52"/>
      <c r="J32" s="53"/>
      <c r="K32" s="1"/>
    </row>
    <row r="33" spans="1:11" ht="15" customHeight="1" x14ac:dyDescent="0.25">
      <c r="A33" s="21" t="s">
        <v>31</v>
      </c>
      <c r="B33" s="46" t="s">
        <v>66</v>
      </c>
      <c r="C33" s="46"/>
      <c r="D33" s="46"/>
      <c r="E33" s="46"/>
      <c r="F33" s="46"/>
      <c r="G33" s="46"/>
      <c r="H33" s="46"/>
      <c r="I33" s="46"/>
      <c r="J33" s="47"/>
    </row>
    <row r="34" spans="1:11" ht="51" customHeight="1" x14ac:dyDescent="0.25">
      <c r="A34" s="21" t="s">
        <v>32</v>
      </c>
      <c r="B34" s="46" t="s">
        <v>73</v>
      </c>
      <c r="C34" s="46"/>
      <c r="D34" s="46"/>
      <c r="E34" s="46"/>
      <c r="F34" s="46"/>
      <c r="G34" s="46"/>
      <c r="H34" s="46"/>
      <c r="I34" s="46"/>
      <c r="J34" s="47"/>
    </row>
    <row r="35" spans="1:11" ht="20.25" customHeight="1" x14ac:dyDescent="0.25">
      <c r="A35" s="21" t="s">
        <v>31</v>
      </c>
      <c r="B35" s="94" t="s">
        <v>67</v>
      </c>
      <c r="C35" s="94"/>
      <c r="D35" s="94"/>
      <c r="E35" s="94"/>
      <c r="F35" s="94"/>
      <c r="G35" s="94"/>
      <c r="H35" s="94"/>
      <c r="I35" s="94"/>
      <c r="J35" s="94"/>
    </row>
    <row r="36" spans="1:11" ht="51" customHeight="1" x14ac:dyDescent="0.25">
      <c r="A36" s="21" t="s">
        <v>32</v>
      </c>
      <c r="B36" s="95" t="s">
        <v>74</v>
      </c>
      <c r="C36" s="95"/>
      <c r="D36" s="95"/>
      <c r="E36" s="95"/>
      <c r="F36" s="95"/>
      <c r="G36" s="95"/>
      <c r="H36" s="95"/>
      <c r="I36" s="95"/>
      <c r="J36" s="95"/>
    </row>
    <row r="37" spans="1:11" ht="59.25" customHeight="1" x14ac:dyDescent="0.25">
      <c r="A37" s="21" t="s">
        <v>33</v>
      </c>
      <c r="B37" s="96" t="s">
        <v>76</v>
      </c>
      <c r="C37" s="96"/>
      <c r="D37" s="96"/>
      <c r="E37" s="96"/>
      <c r="F37" s="96"/>
      <c r="G37" s="96"/>
      <c r="H37" s="96"/>
      <c r="I37" s="96"/>
      <c r="J37" s="96"/>
    </row>
    <row r="38" spans="1:11" ht="30" x14ac:dyDescent="0.25">
      <c r="A38" s="21" t="s">
        <v>34</v>
      </c>
      <c r="B38" s="46" t="s">
        <v>52</v>
      </c>
      <c r="C38" s="46"/>
      <c r="D38" s="46"/>
      <c r="E38" s="46"/>
      <c r="F38" s="46"/>
      <c r="G38" s="46"/>
      <c r="H38" s="46"/>
      <c r="I38" s="46"/>
      <c r="J38" s="47"/>
    </row>
    <row r="39" spans="1:11" ht="15.75" x14ac:dyDescent="0.25">
      <c r="A39" s="36" t="s">
        <v>35</v>
      </c>
      <c r="B39" s="37"/>
      <c r="C39" s="37"/>
      <c r="D39" s="37"/>
      <c r="E39" s="37"/>
      <c r="F39" s="37"/>
      <c r="G39" s="37"/>
      <c r="H39" s="37"/>
      <c r="I39" s="37"/>
      <c r="J39" s="38"/>
    </row>
    <row r="40" spans="1:11" ht="15.75" x14ac:dyDescent="0.25">
      <c r="A40" s="39" t="s">
        <v>36</v>
      </c>
      <c r="B40" s="40"/>
      <c r="C40" s="40"/>
      <c r="D40" s="40"/>
      <c r="E40" s="40"/>
      <c r="F40" s="40"/>
      <c r="G40" s="40"/>
      <c r="H40" s="40"/>
      <c r="I40" s="40"/>
      <c r="J40" s="41"/>
      <c r="K40" s="1"/>
    </row>
    <row r="41" spans="1:11" ht="27.75" customHeight="1" x14ac:dyDescent="0.25">
      <c r="A41" s="42" t="s">
        <v>43</v>
      </c>
      <c r="B41" s="43"/>
      <c r="C41" s="43"/>
      <c r="D41" s="43"/>
      <c r="E41" s="43"/>
      <c r="F41" s="43"/>
      <c r="G41" s="43"/>
      <c r="H41" s="43"/>
      <c r="I41" s="43"/>
      <c r="J41" s="44"/>
    </row>
    <row r="42" spans="1:11" ht="27.75" customHeight="1" x14ac:dyDescent="0.25">
      <c r="A42" s="27"/>
      <c r="B42" s="27"/>
      <c r="C42" s="27"/>
      <c r="D42" s="27"/>
      <c r="E42" s="27"/>
      <c r="F42" s="27"/>
      <c r="G42" s="27"/>
      <c r="H42" s="27"/>
      <c r="I42" s="27"/>
      <c r="J42" s="27"/>
    </row>
    <row r="43" spans="1:11" x14ac:dyDescent="0.25">
      <c r="A43" s="45" t="s">
        <v>44</v>
      </c>
      <c r="B43" s="45"/>
      <c r="C43" s="45"/>
      <c r="D43" s="45"/>
      <c r="E43" s="45"/>
      <c r="F43" s="45"/>
      <c r="G43" s="45"/>
      <c r="H43" s="45"/>
      <c r="I43" s="45"/>
      <c r="J43" s="45"/>
    </row>
    <row r="44" spans="1:11" x14ac:dyDescent="0.25">
      <c r="A44" s="30"/>
      <c r="B44" s="30"/>
      <c r="C44" s="30"/>
      <c r="D44" s="30"/>
      <c r="E44" s="30"/>
      <c r="F44" s="30"/>
      <c r="G44" s="30"/>
      <c r="H44" s="30"/>
      <c r="I44" s="30"/>
      <c r="J44" s="30"/>
    </row>
    <row r="45" spans="1:11" ht="15.75" thickBot="1" x14ac:dyDescent="0.3">
      <c r="G45" s="34"/>
      <c r="H45" s="34"/>
      <c r="I45" s="34"/>
      <c r="J45" s="34"/>
    </row>
    <row r="46" spans="1:11" x14ac:dyDescent="0.25">
      <c r="A46" s="28" t="s">
        <v>53</v>
      </c>
      <c r="B46" s="29">
        <f>A25</f>
        <v>1141600000</v>
      </c>
      <c r="G46" s="35" t="s">
        <v>64</v>
      </c>
      <c r="H46" s="35"/>
      <c r="I46" s="35"/>
      <c r="J46" s="35"/>
    </row>
    <row r="47" spans="1:11" x14ac:dyDescent="0.25">
      <c r="A47" s="28" t="s">
        <v>54</v>
      </c>
      <c r="B47" s="29">
        <f>B46</f>
        <v>1141600000</v>
      </c>
      <c r="G47" s="35" t="s">
        <v>65</v>
      </c>
      <c r="H47" s="35"/>
      <c r="I47" s="35"/>
      <c r="J47" s="35"/>
    </row>
    <row r="48" spans="1:11" ht="33.75" customHeight="1" x14ac:dyDescent="0.25">
      <c r="A48" s="98" t="s">
        <v>55</v>
      </c>
      <c r="B48" s="29">
        <v>0</v>
      </c>
      <c r="G48" s="97" t="s">
        <v>77</v>
      </c>
      <c r="H48" s="97"/>
      <c r="I48" s="97"/>
      <c r="J48" s="97"/>
    </row>
  </sheetData>
  <mergeCells count="54">
    <mergeCell ref="G48:J48"/>
    <mergeCell ref="B8:J8"/>
    <mergeCell ref="B11:J11"/>
    <mergeCell ref="B12:J12"/>
    <mergeCell ref="A13:J13"/>
    <mergeCell ref="C14:J14"/>
    <mergeCell ref="B9:J9"/>
    <mergeCell ref="B10:J10"/>
    <mergeCell ref="A5:J5"/>
    <mergeCell ref="A6:J6"/>
    <mergeCell ref="A7:J7"/>
    <mergeCell ref="B1:J1"/>
    <mergeCell ref="B2:C2"/>
    <mergeCell ref="D2:H2"/>
    <mergeCell ref="B3:C3"/>
    <mergeCell ref="D3:H3"/>
    <mergeCell ref="A4:J4"/>
    <mergeCell ref="B33:J33"/>
    <mergeCell ref="B34:J34"/>
    <mergeCell ref="B37:J37"/>
    <mergeCell ref="B38:J38"/>
    <mergeCell ref="A25:B25"/>
    <mergeCell ref="I25:J25"/>
    <mergeCell ref="A26:J26"/>
    <mergeCell ref="C27:D27"/>
    <mergeCell ref="G27:H27"/>
    <mergeCell ref="I27:J27"/>
    <mergeCell ref="E27:F27"/>
    <mergeCell ref="C25:E25"/>
    <mergeCell ref="F25:H25"/>
    <mergeCell ref="B35:J35"/>
    <mergeCell ref="B36:J36"/>
    <mergeCell ref="A22:J22"/>
    <mergeCell ref="A23:J23"/>
    <mergeCell ref="A24:B24"/>
    <mergeCell ref="I24:J24"/>
    <mergeCell ref="C24:E24"/>
    <mergeCell ref="F24:H24"/>
    <mergeCell ref="C15:J15"/>
    <mergeCell ref="G45:J45"/>
    <mergeCell ref="G46:J46"/>
    <mergeCell ref="G47:J47"/>
    <mergeCell ref="A39:J39"/>
    <mergeCell ref="A40:J40"/>
    <mergeCell ref="A41:J41"/>
    <mergeCell ref="A43:J43"/>
    <mergeCell ref="C16:J16"/>
    <mergeCell ref="A17:J17"/>
    <mergeCell ref="B18:J18"/>
    <mergeCell ref="B19:J19"/>
    <mergeCell ref="B20:J20"/>
    <mergeCell ref="B21:J21"/>
    <mergeCell ref="A31:J31"/>
    <mergeCell ref="A32:J32"/>
  </mergeCells>
  <phoneticPr fontId="22" type="noConversion"/>
  <dataValidations count="15">
    <dataValidation allowBlank="1" showInputMessage="1" showErrorMessage="1" prompt="Monto ejecutado en el trimestre" sqref="H28:H30"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D28:D30 B46:B48 F28:F30" xr:uid="{00000000-0002-0000-0000-000002000000}"/>
    <dataValidation allowBlank="1" showInputMessage="1" showErrorMessage="1" prompt="Meta anual del indicador" sqref="C28:C30 E28:E30"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41:J42" xr:uid="{00000000-0002-0000-0000-000008000000}"/>
    <dataValidation allowBlank="1" showInputMessage="1" showErrorMessage="1" prompt="De existir desvío, explicar razones." sqref="B38:J38" xr:uid="{00000000-0002-0000-0000-000009000000}"/>
    <dataValidation allowBlank="1" showInputMessage="1" showErrorMessage="1" prompt="1. Describir lo plasmado en el presupuesto_x000a_2. Describir lo alcanzado en términos financieros y de producción " sqref="B37:J37" xr:uid="{00000000-0002-0000-0000-00000A000000}"/>
    <dataValidation allowBlank="1" showInputMessage="1" showErrorMessage="1" prompt="¿En qué consiste el producto? su objetivo" sqref="B34:J34" xr:uid="{00000000-0002-0000-0000-00000B000000}"/>
    <dataValidation allowBlank="1" showInputMessage="1" showErrorMessage="1" prompt="Nombre del producto" sqref="B33:J33" xr:uid="{00000000-0002-0000-0000-00000C000000}"/>
    <dataValidation allowBlank="1" showInputMessage="1" prompt="Nombre del capítulo" sqref="B8:J10" xr:uid="{00000000-0002-0000-0000-00000E000000}"/>
    <dataValidation allowBlank="1" sqref="A8" xr:uid="{00000000-0002-0000-0000-00000F000000}"/>
  </dataValidations>
  <pageMargins left="0.7" right="0.7" top="0.75" bottom="0.75" header="0.3" footer="0.3"/>
  <pageSetup scale="54" orientation="portrait" r:id="rId1"/>
  <ignoredErrors>
    <ignoredError sqref="I30:J30"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Minerba Iliana Martínez Guzmán</cp:lastModifiedBy>
  <cp:lastPrinted>2025-02-21T18:30:59Z</cp:lastPrinted>
  <dcterms:created xsi:type="dcterms:W3CDTF">2021-03-22T15:50:10Z</dcterms:created>
  <dcterms:modified xsi:type="dcterms:W3CDTF">2025-02-21T18:32:30Z</dcterms:modified>
</cp:coreProperties>
</file>