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macbook/Downloads/"/>
    </mc:Choice>
  </mc:AlternateContent>
  <xr:revisionPtr revIDLastSave="0" documentId="13_ncr:1_{36364D95-6B22-5449-89E8-7B1D61ED4EE9}" xr6:coauthVersionLast="47" xr6:coauthVersionMax="47" xr10:uidLastSave="{00000000-0000-0000-0000-000000000000}"/>
  <bookViews>
    <workbookView xWindow="0" yWindow="460" windowWidth="28800" windowHeight="12300" xr2:uid="{00000000-000D-0000-FFFF-FFFF00000000}"/>
  </bookViews>
  <sheets>
    <sheet name="Hoja1" sheetId="1" r:id="rId1"/>
  </sheets>
  <externalReferences>
    <externalReference r:id="rId2"/>
  </externalReferences>
  <definedNames>
    <definedName name="_xlnm.Print_Area" localSheetId="0">Hoja1!$A$1:$J$47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1" l="1"/>
  <c r="B45" i="1"/>
  <c r="C25" i="1"/>
  <c r="A25" i="1"/>
  <c r="I29" i="1"/>
  <c r="J29" i="1"/>
  <c r="I30" i="1"/>
  <c r="J30" i="1"/>
  <c r="I25" i="1"/>
  <c r="C16" i="1"/>
  <c r="C15" i="1"/>
  <c r="C14" i="1"/>
</calcChain>
</file>

<file path=xl/sharedStrings.xml><?xml version="1.0" encoding="utf-8"?>
<sst xmlns="http://schemas.openxmlformats.org/spreadsheetml/2006/main" count="81" uniqueCount="77">
  <si>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</si>
  <si>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</si>
  <si>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</si>
  <si>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</si>
  <si>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</si>
  <si>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</si>
  <si>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</si>
  <si>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</si>
  <si>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</si>
  <si>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</si>
  <si>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</si>
  <si>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</si>
  <si>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</si>
  <si>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</si>
  <si>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</si>
  <si>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</si>
  <si>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</si>
  <si>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</si>
  <si>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</si>
  <si>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</si>
  <si>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</si>
  <si>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</si>
  <si>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</si>
  <si>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</si>
  <si>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</si>
  <si>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</si>
  <si>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</si>
  <si>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</si>
  <si>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</si>
  <si>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</si>
  <si>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</si>
  <si>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</si>
  <si>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</si>
  <si>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</si>
  <si>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</si>
  <si>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</si>
  <si>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</si>
  <si>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</si>
  <si>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</si>
  <si>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</si>
  <si>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</si>
  <si>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</si>
  <si>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</si>
  <si>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</si>
  <si>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</si>
  <si>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</si>
  <si>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</si>
  <si>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</si>
  <si>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</si>
  <si>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</si>
  <si>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</si>
  <si>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</si>
  <si>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No aplica.</t>
  </si>
  <si>
    <t xml:space="preserve">Presupuesto aprobado:  </t>
  </si>
  <si>
    <t xml:space="preserve">Presupuesto modificado: </t>
  </si>
  <si>
    <t>Total devengado:</t>
  </si>
  <si>
    <t>Programación Indicativa Anual de las Metas Físicas-Financieras</t>
  </si>
  <si>
    <t>Lineamientos para la Ejecución Presupuestaria 2024 del Gobierno General Nacional</t>
  </si>
  <si>
    <t xml:space="preserve">Este informe contiene las actividades que fueron planificadas para cada trimestre en el año 2024, aun no se ha hecho el reporte de logros porque se solicita por parte de DIGEPRES a partir del primer trimestre 2024, 15 de abril aproximadamente se contara con las informaciones. 
</t>
  </si>
  <si>
    <t>0219 - MINISTERIO DE EDUCACIÓN SUPERIOR CIENCIA Y TECNOLOGÍA</t>
  </si>
  <si>
    <t>01- MINISTERIO DE EDUCACIÓN SUPERIOR CIENCIA Y TECNOLOGÍA</t>
  </si>
  <si>
    <t>0002 - INSTITUTO TECNOLÓGICO DE LAS AMÉRICAS</t>
  </si>
  <si>
    <t>Formar profesionales en alta tecnología promoviendo la educación especializada, sustentada en la innovación y el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</si>
  <si>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</si>
  <si>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</si>
  <si>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Minerba Martínez Guzmán</t>
  </si>
  <si>
    <t>Encargada de Planificación y Desarrollo</t>
  </si>
  <si>
    <t>6787 - Bachilleres que acceden al servicio de Educación Tecnológica Técnica Superior con enfoque de género</t>
  </si>
  <si>
    <t>6788 - Bachilleres y profesionales que aceden a cursos, diplomados y talleres con enfoque de género</t>
  </si>
  <si>
    <t>Matriculados en Educación Técnica Superio</t>
  </si>
  <si>
    <t>Egresados de educación continua</t>
  </si>
  <si>
    <t>12 - Fomento y desarrollo de la ciencia y la tecnología</t>
  </si>
  <si>
    <t>El programa promueve la investigación científica y tecnológica en instituciones educativas, ofreciendo capacitación para la adquisición de conocimientos y habilidades innovadoras. Además de fomentar la innovación, el programa impulsa la creación y el desarrollo tecnológico, buscando el logro de la excelencia en los campos de la ciencia y tecnología. Su impacto se extiende a nivel nacional, respaldando la educación continua para jóvenes a partir de los 16 años, así como la formación técnica para estudiantes de bachillerato, e incluso brindando oportunidades de especialización en tecnología para profesionales.</t>
  </si>
  <si>
    <t xml:space="preserve">Incrementada la proporción de jóvenes matriculados en educación técnica superior en sus regiones/ comunidades de origen en el 8,567 en el
2019 a 18,416 en el 2024.
Mejoradas las competencias de los estudiantes en el manejo de las TIC de 7,712 en el 2019 a 12,200 en el 2024. </t>
  </si>
  <si>
    <t>Jóvenes desde los 16 años e interesados en educación técnica superior.</t>
  </si>
  <si>
    <t xml:space="preserve">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								</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</si>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</sst>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dd/mm/yyyy;@"/>
    <numFmt numFmtId="166" formatCode="[$-10409]#,##0;\-#,##0"/>
    <numFmt numFmtId="167" formatCode="[$-10409]#,##0.00;\-#,##0.00"/>
    <numFmt numFmtId="168"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color rgb="FF000000"/>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9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164" fontId="18" fillId="0" borderId="22" xfId="2" applyFont="1" applyBorder="1" applyAlignment="1" applyProtection="1">
      <alignment horizontal="center" vertical="center" wrapText="1" readingOrder="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164" fontId="11" fillId="0" borderId="27" xfId="2" applyFont="1" applyFill="1" applyBorder="1" applyAlignment="1" applyProtection="1">
      <alignment horizontal="center" vertical="center" wrapText="1" readingOrder="1"/>
      <protection locked="0"/>
    </xf>
    <xf numFmtId="16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164" fontId="11" fillId="0" borderId="25" xfId="2" applyFont="1" applyFill="1" applyBorder="1" applyAlignment="1" applyProtection="1">
      <alignment horizontal="center" vertical="center" wrapText="1" readingOrder="1"/>
      <protection locked="0"/>
    </xf>
    <xf numFmtId="164" fontId="11" fillId="0" borderId="36" xfId="2" applyFont="1" applyFill="1" applyBorder="1" applyAlignment="1" applyProtection="1">
      <alignment horizontal="center" vertical="center" wrapText="1" readingOrder="1"/>
      <protection locked="0"/>
    </xf>
    <xf numFmtId="164" fontId="11" fillId="0" borderId="24" xfId="2"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0" borderId="10" xfId="0" applyFont="1" applyBorder="1" applyAlignment="1" applyProtection="1">
      <alignment horizontal="center"/>
      <protection locked="0"/>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6" fillId="0" borderId="24" xfId="0" applyNumberFormat="1" applyFont="1" applyFill="1" applyBorder="1" applyAlignment="1" applyProtection="1">
      <alignment vertical="top" wrapText="1"/>
      <protection locked="0"/>
    </xf>
    <xf numFmtId="166" fontId="16" fillId="0" borderId="28" xfId="0" applyNumberFormat="1" applyFont="1" applyFill="1" applyBorder="1" applyAlignment="1" applyProtection="1">
      <alignment horizontal="center" vertical="center" wrapText="1" readingOrder="1"/>
      <protection locked="0"/>
    </xf>
    <xf numFmtId="167" fontId="16" fillId="0" borderId="28" xfId="0" applyNumberFormat="1" applyFont="1" applyFill="1" applyBorder="1" applyAlignment="1" applyProtection="1">
      <alignment horizontal="center" vertical="center" wrapText="1" readingOrder="1"/>
      <protection locked="0"/>
    </xf>
    <xf numFmtId="166" fontId="16" fillId="0" borderId="28" xfId="0" applyNumberFormat="1" applyFont="1" applyFill="1" applyBorder="1" applyAlignment="1" applyProtection="1">
      <alignment horizontal="center" vertical="center" wrapText="1"/>
      <protection locked="0"/>
    </xf>
    <xf numFmtId="10" fontId="16" fillId="7" borderId="28" xfId="0" applyNumberFormat="1" applyFont="1" applyFill="1" applyBorder="1" applyAlignment="1" applyProtection="1">
      <alignment horizontal="center" vertical="center" wrapText="1" readingOrder="1"/>
      <protection locked="0"/>
    </xf>
    <xf numFmtId="0" fontId="16" fillId="0" borderId="28" xfId="0" applyNumberFormat="1" applyFont="1" applyFill="1" applyBorder="1" applyAlignment="1" applyProtection="1">
      <alignment vertical="center" wrapText="1"/>
      <protection locked="0"/>
    </xf>
    <xf numFmtId="0" fontId="16" fillId="0" borderId="28" xfId="0" applyFont="1" applyBorder="1" applyAlignment="1" applyProtection="1">
      <alignment vertical="center" wrapText="1"/>
      <protection locked="0"/>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4" fillId="0" borderId="19" xfId="0" applyFont="1" applyBorder="1" applyAlignment="1">
      <alignment horizontal="justify" vertical="center" wrapText="1"/>
    </xf>
    <xf numFmtId="0" fontId="24" fillId="0" borderId="20" xfId="0" applyFont="1" applyBorder="1" applyAlignment="1">
      <alignment horizontal="justify" vertical="center" wrapText="1"/>
    </xf>
    <xf numFmtId="0" fontId="24" fillId="0" borderId="21" xfId="0" applyFont="1" applyBorder="1" applyAlignment="1">
      <alignment horizontal="justify" vertical="center" wrapText="1"/>
    </xf>
  </cellXfs>
  <cellStyles count="3">
    <cellStyle name="Currency" xfId="2" builtinId="4"/>
    <cellStyle name="Normal" xfId="0" builtinId="0"/>
    <cellStyle name="Percent" xfId="1"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tabSelected="1" view="pageBreakPreview" topLeftCell="A33" zoomScale="90" zoomScaleNormal="100" zoomScaleSheetLayoutView="90" workbookViewId="0">
      <selection activeCell="L47" sqref="L47"/>
    </sheetView>
  </sheetViews>
  <sheetFormatPr baseColWidth="10" defaultRowHeight="15" x14ac:dyDescent="0.2"/>
  <cols>
    <col min="1" max="1" width="23" style="8" customWidth="1"/>
    <col min="2" max="2" width="19.83203125" style="8" bestFit="1" customWidth="1"/>
    <col min="3" max="10" width="12.6640625" style="8" customWidth="1"/>
    <col min="11" max="11" width="11.5" style="8"/>
  </cols>
  <sheetData>
    <row r="1" spans="1:11" ht="22" thickBot="1" x14ac:dyDescent="0.25">
      <c r="A1" s="22"/>
      <c r="B1" s="49" t="s">
        <v>56</v>
      </c>
      <c r="C1" s="50"/>
      <c r="D1" s="50"/>
      <c r="E1" s="50"/>
      <c r="F1" s="50"/>
      <c r="G1" s="50"/>
      <c r="H1" s="50"/>
      <c r="I1" s="50"/>
      <c r="J1" s="51"/>
      <c r="K1" s="1"/>
    </row>
    <row r="2" spans="1:11" ht="22" thickBot="1" x14ac:dyDescent="0.25">
      <c r="A2" s="23"/>
      <c r="B2" s="52" t="s">
        <v>0</v>
      </c>
      <c r="C2" s="53"/>
      <c r="D2" s="52" t="s">
        <v>1</v>
      </c>
      <c r="E2" s="53"/>
      <c r="F2" s="53"/>
      <c r="G2" s="53"/>
      <c r="H2" s="54"/>
      <c r="I2" s="2" t="s">
        <v>2</v>
      </c>
      <c r="J2" s="3" t="s">
        <v>3</v>
      </c>
      <c r="K2" s="1"/>
    </row>
    <row r="3" spans="1:11" ht="22" thickBot="1" x14ac:dyDescent="0.25">
      <c r="A3" s="24"/>
      <c r="B3" s="55" t="s">
        <v>4</v>
      </c>
      <c r="C3" s="56"/>
      <c r="D3" s="55" t="s">
        <v>57</v>
      </c>
      <c r="E3" s="56"/>
      <c r="F3" s="56"/>
      <c r="G3" s="56"/>
      <c r="H3" s="57"/>
      <c r="I3" s="4">
        <v>43552</v>
      </c>
      <c r="J3" s="5">
        <v>0</v>
      </c>
      <c r="K3" s="1"/>
    </row>
    <row r="4" spans="1:11" x14ac:dyDescent="0.2">
      <c r="A4" s="58"/>
      <c r="B4" s="59"/>
      <c r="C4" s="59"/>
      <c r="D4" s="60"/>
      <c r="E4" s="60"/>
      <c r="F4" s="60"/>
      <c r="G4" s="60"/>
      <c r="H4" s="60"/>
      <c r="I4" s="59"/>
      <c r="J4" s="61"/>
      <c r="K4" s="1"/>
    </row>
    <row r="5" spans="1:11" ht="3" customHeight="1" x14ac:dyDescent="0.2">
      <c r="A5" s="43"/>
      <c r="B5" s="44"/>
      <c r="C5" s="44"/>
      <c r="D5" s="44"/>
      <c r="E5" s="44"/>
      <c r="F5" s="44"/>
      <c r="G5" s="44"/>
      <c r="H5" s="44"/>
      <c r="I5" s="44"/>
      <c r="J5" s="45"/>
      <c r="K5" s="1"/>
    </row>
    <row r="6" spans="1:11" ht="16" x14ac:dyDescent="0.2">
      <c r="A6" s="39" t="s">
        <v>5</v>
      </c>
      <c r="B6" s="40"/>
      <c r="C6" s="40"/>
      <c r="D6" s="40"/>
      <c r="E6" s="40"/>
      <c r="F6" s="40"/>
      <c r="G6" s="40"/>
      <c r="H6" s="40"/>
      <c r="I6" s="40"/>
      <c r="J6" s="41"/>
      <c r="K6" s="1"/>
    </row>
    <row r="7" spans="1:11" ht="16" x14ac:dyDescent="0.2">
      <c r="A7" s="46" t="s">
        <v>6</v>
      </c>
      <c r="B7" s="47"/>
      <c r="C7" s="47"/>
      <c r="D7" s="47"/>
      <c r="E7" s="47"/>
      <c r="F7" s="47"/>
      <c r="G7" s="47"/>
      <c r="H7" s="47"/>
      <c r="I7" s="47"/>
      <c r="J7" s="48"/>
      <c r="K7" s="1"/>
    </row>
    <row r="8" spans="1:11" x14ac:dyDescent="0.2">
      <c r="A8" s="6" t="s">
        <v>7</v>
      </c>
      <c r="B8" s="30" t="s">
        <v>59</v>
      </c>
      <c r="C8" s="31"/>
      <c r="D8" s="31"/>
      <c r="E8" s="31"/>
      <c r="F8" s="31"/>
      <c r="G8" s="31"/>
      <c r="H8" s="31"/>
      <c r="I8" s="31"/>
      <c r="J8" s="32"/>
      <c r="K8" s="1"/>
    </row>
    <row r="9" spans="1:11" ht="15" customHeight="1" x14ac:dyDescent="0.2">
      <c r="A9" s="25" t="s">
        <v>37</v>
      </c>
      <c r="B9" s="30" t="s">
        <v>60</v>
      </c>
      <c r="C9" s="31"/>
      <c r="D9" s="31"/>
      <c r="E9" s="31"/>
      <c r="F9" s="31"/>
      <c r="G9" s="31"/>
      <c r="H9" s="31"/>
      <c r="I9" s="31"/>
      <c r="J9" s="32"/>
      <c r="K9" s="1"/>
    </row>
    <row r="10" spans="1:11" x14ac:dyDescent="0.2">
      <c r="A10" s="25" t="s">
        <v>38</v>
      </c>
      <c r="B10" s="30" t="s">
        <v>61</v>
      </c>
      <c r="C10" s="31"/>
      <c r="D10" s="31"/>
      <c r="E10" s="31"/>
      <c r="F10" s="31"/>
      <c r="G10" s="31"/>
      <c r="H10" s="31"/>
      <c r="I10" s="31"/>
      <c r="J10" s="32"/>
      <c r="K10" s="1"/>
    </row>
    <row r="11" spans="1:11" ht="30.75" customHeight="1" x14ac:dyDescent="0.2">
      <c r="A11" s="6" t="s">
        <v>8</v>
      </c>
      <c r="B11" s="33" t="s">
        <v>62</v>
      </c>
      <c r="C11" s="34"/>
      <c r="D11" s="34"/>
      <c r="E11" s="34"/>
      <c r="F11" s="34"/>
      <c r="G11" s="34"/>
      <c r="H11" s="34"/>
      <c r="I11" s="34"/>
      <c r="J11" s="35"/>
    </row>
    <row r="12" spans="1:11" ht="42.75" customHeight="1" x14ac:dyDescent="0.2">
      <c r="A12" s="6" t="s">
        <v>9</v>
      </c>
      <c r="B12" s="36" t="s">
        <v>63</v>
      </c>
      <c r="C12" s="37"/>
      <c r="D12" s="37"/>
      <c r="E12" s="37"/>
      <c r="F12" s="37"/>
      <c r="G12" s="37"/>
      <c r="H12" s="37"/>
      <c r="I12" s="37"/>
      <c r="J12" s="38"/>
    </row>
    <row r="13" spans="1:11" ht="16" x14ac:dyDescent="0.2">
      <c r="A13" s="39" t="s">
        <v>10</v>
      </c>
      <c r="B13" s="40"/>
      <c r="C13" s="40"/>
      <c r="D13" s="40"/>
      <c r="E13" s="40"/>
      <c r="F13" s="40"/>
      <c r="G13" s="40"/>
      <c r="H13" s="40"/>
      <c r="I13" s="40"/>
      <c r="J13" s="41"/>
    </row>
    <row r="14" spans="1:11" ht="27.75" customHeight="1" x14ac:dyDescent="0.2">
      <c r="A14" s="6" t="s">
        <v>11</v>
      </c>
      <c r="B14" s="26">
        <v>3</v>
      </c>
      <c r="C14" s="42" t="str">
        <f>IFERROR(VLOOKUP(B14,'[1]Validacion datos'!A2:B5,2,FALSE),"")</f>
        <v>DESARROLLO PRODUCTIVO</v>
      </c>
      <c r="D14" s="42"/>
      <c r="E14" s="42"/>
      <c r="F14" s="42"/>
      <c r="G14" s="42"/>
      <c r="H14" s="42"/>
      <c r="I14" s="42"/>
      <c r="J14" s="42"/>
    </row>
    <row r="15" spans="1:11" ht="26.25" customHeight="1" x14ac:dyDescent="0.2">
      <c r="A15" s="6" t="s">
        <v>12</v>
      </c>
      <c r="B15" s="9">
        <v>3.3</v>
      </c>
      <c r="C15" s="42" t="str">
        <f>IFERROR(VLOOKUP(B15,'[1]Validacion datos'!A8:B26,2,FALSE),"")</f>
        <v>Competitividad e innovavión en un ambiente favorable a la cooperación y la responsabilidad social</v>
      </c>
      <c r="D15" s="42"/>
      <c r="E15" s="42"/>
      <c r="F15" s="42"/>
      <c r="G15" s="42"/>
      <c r="H15" s="42"/>
      <c r="I15" s="42"/>
      <c r="J15" s="42"/>
    </row>
    <row r="16" spans="1:11" ht="31.5" customHeight="1" x14ac:dyDescent="0.2">
      <c r="A16" s="6" t="s">
        <v>13</v>
      </c>
      <c r="B16" s="10" t="s">
        <v>64</v>
      </c>
      <c r="C16" s="42" t="str">
        <f>IFERROR(VLOOKUP(B16,'[1]Validacion datos'!D8:E64,2,FALSE),"")</f>
        <v>Consolidar un sistema de educación superior de calidad, que responda a las necesidades del desarrollo de la Nación</v>
      </c>
      <c r="D16" s="42"/>
      <c r="E16" s="42"/>
      <c r="F16" s="42"/>
      <c r="G16" s="42"/>
      <c r="H16" s="42"/>
      <c r="I16" s="42"/>
      <c r="J16" s="42"/>
    </row>
    <row r="17" spans="1:11" ht="16" x14ac:dyDescent="0.2">
      <c r="A17" s="39" t="s">
        <v>14</v>
      </c>
      <c r="B17" s="40"/>
      <c r="C17" s="40"/>
      <c r="D17" s="40"/>
      <c r="E17" s="40"/>
      <c r="F17" s="40"/>
      <c r="G17" s="40"/>
      <c r="H17" s="40"/>
      <c r="I17" s="40"/>
      <c r="J17" s="41"/>
    </row>
    <row r="18" spans="1:11" ht="29.25" customHeight="1" x14ac:dyDescent="0.2">
      <c r="A18" s="6" t="s">
        <v>15</v>
      </c>
      <c r="B18" s="37" t="s">
        <v>71</v>
      </c>
      <c r="C18" s="37"/>
      <c r="D18" s="37"/>
      <c r="E18" s="37"/>
      <c r="F18" s="37"/>
      <c r="G18" s="37"/>
      <c r="H18" s="37"/>
      <c r="I18" s="37"/>
      <c r="J18" s="38"/>
    </row>
    <row r="19" spans="1:11" ht="65" customHeight="1" x14ac:dyDescent="0.2">
      <c r="A19" s="11" t="s">
        <v>16</v>
      </c>
      <c r="B19" s="37" t="s">
        <v>72</v>
      </c>
      <c r="C19" s="37"/>
      <c r="D19" s="37"/>
      <c r="E19" s="37"/>
      <c r="F19" s="37"/>
      <c r="G19" s="37"/>
      <c r="H19" s="37"/>
      <c r="I19" s="37"/>
      <c r="J19" s="38"/>
    </row>
    <row r="20" spans="1:11" ht="34.5" customHeight="1" x14ac:dyDescent="0.2">
      <c r="A20" s="11" t="s">
        <v>17</v>
      </c>
      <c r="B20" s="93" t="s">
        <v>74</v>
      </c>
      <c r="C20" s="94"/>
      <c r="D20" s="94"/>
      <c r="E20" s="94"/>
      <c r="F20" s="94"/>
      <c r="G20" s="94"/>
      <c r="H20" s="94"/>
      <c r="I20" s="94"/>
      <c r="J20" s="95"/>
    </row>
    <row r="21" spans="1:11" ht="77" customHeight="1" x14ac:dyDescent="0.2">
      <c r="A21" s="11" t="s">
        <v>39</v>
      </c>
      <c r="B21" s="37" t="s">
        <v>73</v>
      </c>
      <c r="C21" s="37"/>
      <c r="D21" s="37"/>
      <c r="E21" s="37"/>
      <c r="F21" s="37"/>
      <c r="G21" s="37"/>
      <c r="H21" s="37"/>
      <c r="I21" s="37"/>
      <c r="J21" s="38"/>
      <c r="K21" s="1"/>
    </row>
    <row r="22" spans="1:11" ht="16" x14ac:dyDescent="0.2">
      <c r="A22" s="39" t="s">
        <v>18</v>
      </c>
      <c r="B22" s="40"/>
      <c r="C22" s="40"/>
      <c r="D22" s="40"/>
      <c r="E22" s="40"/>
      <c r="F22" s="40"/>
      <c r="G22" s="40"/>
      <c r="H22" s="40"/>
      <c r="I22" s="40"/>
      <c r="J22" s="41"/>
    </row>
    <row r="23" spans="1:11" ht="16" x14ac:dyDescent="0.2">
      <c r="A23" s="46" t="s">
        <v>19</v>
      </c>
      <c r="B23" s="47"/>
      <c r="C23" s="47"/>
      <c r="D23" s="47"/>
      <c r="E23" s="47"/>
      <c r="F23" s="47"/>
      <c r="G23" s="47"/>
      <c r="H23" s="47"/>
      <c r="I23" s="47"/>
      <c r="J23" s="48"/>
      <c r="K23" s="1"/>
    </row>
    <row r="24" spans="1:11" ht="15" customHeight="1" x14ac:dyDescent="0.2">
      <c r="A24" s="72" t="s">
        <v>20</v>
      </c>
      <c r="B24" s="73"/>
      <c r="C24" s="74" t="s">
        <v>21</v>
      </c>
      <c r="D24" s="76"/>
      <c r="E24" s="76"/>
      <c r="F24" s="76" t="s">
        <v>22</v>
      </c>
      <c r="G24" s="76"/>
      <c r="H24" s="73"/>
      <c r="I24" s="74" t="s">
        <v>23</v>
      </c>
      <c r="J24" s="75"/>
    </row>
    <row r="25" spans="1:11" x14ac:dyDescent="0.2">
      <c r="A25" s="62">
        <f>D30+D29</f>
        <v>1084688136</v>
      </c>
      <c r="B25" s="63"/>
      <c r="C25" s="69">
        <f>D29+D30</f>
        <v>1084688136</v>
      </c>
      <c r="D25" s="70"/>
      <c r="E25" s="71"/>
      <c r="F25" s="69">
        <v>0</v>
      </c>
      <c r="G25" s="70"/>
      <c r="H25" s="71"/>
      <c r="I25" s="64">
        <f>+IF(F25&gt;0,F25/C25,0)</f>
        <v>0</v>
      </c>
      <c r="J25" s="65"/>
    </row>
    <row r="26" spans="1:11" ht="16" x14ac:dyDescent="0.2">
      <c r="A26" s="46" t="s">
        <v>24</v>
      </c>
      <c r="B26" s="47"/>
      <c r="C26" s="47"/>
      <c r="D26" s="47"/>
      <c r="E26" s="47"/>
      <c r="F26" s="47"/>
      <c r="G26" s="47"/>
      <c r="H26" s="47"/>
      <c r="I26" s="47"/>
      <c r="J26" s="48"/>
      <c r="K26" s="1"/>
    </row>
    <row r="27" spans="1:11" x14ac:dyDescent="0.2">
      <c r="A27" s="7"/>
      <c r="B27"/>
      <c r="C27" s="66" t="s">
        <v>25</v>
      </c>
      <c r="D27" s="67"/>
      <c r="E27" s="66" t="s">
        <v>45</v>
      </c>
      <c r="F27" s="67"/>
      <c r="G27" s="66" t="s">
        <v>40</v>
      </c>
      <c r="H27" s="66"/>
      <c r="I27" s="66" t="s">
        <v>26</v>
      </c>
      <c r="J27" s="68"/>
    </row>
    <row r="28" spans="1:11" ht="45" x14ac:dyDescent="0.2">
      <c r="A28" s="12" t="s">
        <v>27</v>
      </c>
      <c r="B28" s="13" t="s">
        <v>28</v>
      </c>
      <c r="C28" s="13" t="s">
        <v>41</v>
      </c>
      <c r="D28" s="13" t="s">
        <v>42</v>
      </c>
      <c r="E28" s="13" t="s">
        <v>46</v>
      </c>
      <c r="F28" s="13" t="s">
        <v>47</v>
      </c>
      <c r="G28" s="13" t="s">
        <v>48</v>
      </c>
      <c r="H28" s="13" t="s">
        <v>49</v>
      </c>
      <c r="I28" s="13" t="s">
        <v>50</v>
      </c>
      <c r="J28" s="14" t="s">
        <v>51</v>
      </c>
    </row>
    <row r="29" spans="1:11" ht="52" x14ac:dyDescent="0.2">
      <c r="A29" s="86" t="s">
        <v>67</v>
      </c>
      <c r="B29" s="91" t="s">
        <v>69</v>
      </c>
      <c r="C29" s="87">
        <v>18416</v>
      </c>
      <c r="D29" s="88">
        <v>844025309</v>
      </c>
      <c r="E29" s="87">
        <v>18416</v>
      </c>
      <c r="F29" s="88">
        <v>683800000</v>
      </c>
      <c r="G29" s="89"/>
      <c r="H29" s="88"/>
      <c r="I29" s="90">
        <f>IF(G29&gt;0,G29/C29,0)</f>
        <v>0</v>
      </c>
      <c r="J29" s="20">
        <f>IF(H29&gt;0,H29/D29,0)</f>
        <v>0</v>
      </c>
    </row>
    <row r="30" spans="1:11" ht="39" x14ac:dyDescent="0.2">
      <c r="A30" s="15" t="s">
        <v>68</v>
      </c>
      <c r="B30" s="92" t="s">
        <v>70</v>
      </c>
      <c r="C30" s="16">
        <v>12200</v>
      </c>
      <c r="D30" s="17">
        <v>240662827</v>
      </c>
      <c r="E30" s="16">
        <v>12200</v>
      </c>
      <c r="F30" s="17">
        <v>240662827</v>
      </c>
      <c r="G30" s="18">
        <v>0</v>
      </c>
      <c r="H30" s="17"/>
      <c r="I30" s="19">
        <f>IF(G30&gt;0,G30/C30,0)</f>
        <v>0</v>
      </c>
      <c r="J30" s="20">
        <f>IF(H30&gt;0,H30/D30,0)</f>
        <v>0</v>
      </c>
    </row>
    <row r="31" spans="1:11" ht="16" x14ac:dyDescent="0.2">
      <c r="A31" s="39" t="s">
        <v>29</v>
      </c>
      <c r="B31" s="40"/>
      <c r="C31" s="40"/>
      <c r="D31" s="40"/>
      <c r="E31" s="40"/>
      <c r="F31" s="40"/>
      <c r="G31" s="40"/>
      <c r="H31" s="40"/>
      <c r="I31" s="40"/>
      <c r="J31" s="41"/>
    </row>
    <row r="32" spans="1:11" ht="16" x14ac:dyDescent="0.2">
      <c r="A32" s="46" t="s">
        <v>30</v>
      </c>
      <c r="B32" s="47"/>
      <c r="C32" s="47"/>
      <c r="D32" s="47"/>
      <c r="E32" s="47"/>
      <c r="F32" s="47"/>
      <c r="G32" s="47"/>
      <c r="H32" s="47"/>
      <c r="I32" s="47"/>
      <c r="J32" s="48"/>
      <c r="K32" s="1"/>
    </row>
    <row r="33" spans="1:11" ht="15" customHeight="1" x14ac:dyDescent="0.2">
      <c r="A33" s="21" t="s">
        <v>31</v>
      </c>
      <c r="B33" s="37" t="s">
        <v>67</v>
      </c>
      <c r="C33" s="37"/>
      <c r="D33" s="37"/>
      <c r="E33" s="37"/>
      <c r="F33" s="37"/>
      <c r="G33" s="37"/>
      <c r="H33" s="37"/>
      <c r="I33" s="37"/>
      <c r="J33" s="38"/>
    </row>
    <row r="34" spans="1:11" ht="51" customHeight="1" x14ac:dyDescent="0.2">
      <c r="A34" s="21" t="s">
        <v>32</v>
      </c>
      <c r="B34" s="37" t="s">
        <v>75</v>
      </c>
      <c r="C34" s="37"/>
      <c r="D34" s="37"/>
      <c r="E34" s="37"/>
      <c r="F34" s="37"/>
      <c r="G34" s="37"/>
      <c r="H34" s="37"/>
      <c r="I34" s="37"/>
      <c r="J34" s="38"/>
    </row>
    <row r="35" spans="1:11" ht="15" customHeight="1" x14ac:dyDescent="0.2">
      <c r="A35" s="21" t="s">
        <v>31</v>
      </c>
      <c r="B35" s="93" t="s">
        <v>68</v>
      </c>
      <c r="C35" s="94"/>
      <c r="D35" s="94"/>
      <c r="E35" s="94"/>
      <c r="F35" s="94"/>
      <c r="G35" s="94"/>
      <c r="H35" s="94"/>
      <c r="I35" s="94"/>
      <c r="J35" s="95"/>
    </row>
    <row r="36" spans="1:11" ht="51" customHeight="1" x14ac:dyDescent="0.2">
      <c r="A36" s="21" t="s">
        <v>32</v>
      </c>
      <c r="B36" s="96" t="s">
        <v>76</v>
      </c>
      <c r="C36" s="97"/>
      <c r="D36" s="97"/>
      <c r="E36" s="97"/>
      <c r="F36" s="97"/>
      <c r="G36" s="97"/>
      <c r="H36" s="97"/>
      <c r="I36" s="97"/>
      <c r="J36" s="98"/>
    </row>
    <row r="37" spans="1:11" ht="85.5" customHeight="1" x14ac:dyDescent="0.2">
      <c r="A37" s="21" t="s">
        <v>33</v>
      </c>
      <c r="B37" s="37" t="s">
        <v>58</v>
      </c>
      <c r="C37" s="37"/>
      <c r="D37" s="37"/>
      <c r="E37" s="37"/>
      <c r="F37" s="37"/>
      <c r="G37" s="37"/>
      <c r="H37" s="37"/>
      <c r="I37" s="37"/>
      <c r="J37" s="38"/>
    </row>
    <row r="38" spans="1:11" ht="32" x14ac:dyDescent="0.2">
      <c r="A38" s="21" t="s">
        <v>34</v>
      </c>
      <c r="B38" s="37" t="s">
        <v>52</v>
      </c>
      <c r="C38" s="37"/>
      <c r="D38" s="37"/>
      <c r="E38" s="37"/>
      <c r="F38" s="37"/>
      <c r="G38" s="37"/>
      <c r="H38" s="37"/>
      <c r="I38" s="37"/>
      <c r="J38" s="38"/>
    </row>
    <row r="39" spans="1:11" ht="16" x14ac:dyDescent="0.2">
      <c r="A39" s="39" t="s">
        <v>35</v>
      </c>
      <c r="B39" s="40"/>
      <c r="C39" s="40"/>
      <c r="D39" s="40"/>
      <c r="E39" s="40"/>
      <c r="F39" s="40"/>
      <c r="G39" s="40"/>
      <c r="H39" s="40"/>
      <c r="I39" s="40"/>
      <c r="J39" s="41"/>
    </row>
    <row r="40" spans="1:11" ht="16" x14ac:dyDescent="0.2">
      <c r="A40" s="79" t="s">
        <v>36</v>
      </c>
      <c r="B40" s="80"/>
      <c r="C40" s="80"/>
      <c r="D40" s="80"/>
      <c r="E40" s="80"/>
      <c r="F40" s="80"/>
      <c r="G40" s="80"/>
      <c r="H40" s="80"/>
      <c r="I40" s="80"/>
      <c r="J40" s="81"/>
      <c r="K40" s="1"/>
    </row>
    <row r="41" spans="1:11" ht="27.75" customHeight="1" x14ac:dyDescent="0.2">
      <c r="A41" s="82" t="s">
        <v>43</v>
      </c>
      <c r="B41" s="83"/>
      <c r="C41" s="83"/>
      <c r="D41" s="83"/>
      <c r="E41" s="83"/>
      <c r="F41" s="83"/>
      <c r="G41" s="83"/>
      <c r="H41" s="83"/>
      <c r="I41" s="83"/>
      <c r="J41" s="84"/>
    </row>
    <row r="42" spans="1:11" ht="27.75" customHeight="1" x14ac:dyDescent="0.2">
      <c r="A42" s="27"/>
      <c r="B42" s="27"/>
      <c r="C42" s="27"/>
      <c r="D42" s="27"/>
      <c r="E42" s="27"/>
      <c r="F42" s="27"/>
      <c r="G42" s="27"/>
      <c r="H42" s="27"/>
      <c r="I42" s="27"/>
      <c r="J42" s="27"/>
    </row>
    <row r="43" spans="1:11" ht="30.75" customHeight="1" x14ac:dyDescent="0.2">
      <c r="A43" s="85" t="s">
        <v>44</v>
      </c>
      <c r="B43" s="85"/>
      <c r="C43" s="85"/>
      <c r="D43" s="85"/>
      <c r="E43" s="85"/>
      <c r="F43" s="85"/>
      <c r="G43" s="85"/>
      <c r="H43" s="85"/>
      <c r="I43" s="85"/>
      <c r="J43" s="85"/>
    </row>
    <row r="44" spans="1:11" ht="16" thickBot="1" x14ac:dyDescent="0.25">
      <c r="G44" s="77"/>
      <c r="H44" s="77"/>
      <c r="I44" s="77"/>
      <c r="J44" s="77"/>
    </row>
    <row r="45" spans="1:11" x14ac:dyDescent="0.2">
      <c r="A45" s="28" t="s">
        <v>53</v>
      </c>
      <c r="B45" s="29">
        <f>A25</f>
        <v>1084688136</v>
      </c>
      <c r="G45" s="78" t="s">
        <v>65</v>
      </c>
      <c r="H45" s="78"/>
      <c r="I45" s="78"/>
      <c r="J45" s="78"/>
    </row>
    <row r="46" spans="1:11" x14ac:dyDescent="0.2">
      <c r="A46" s="28" t="s">
        <v>54</v>
      </c>
      <c r="B46" s="29">
        <f>B45</f>
        <v>1084688136</v>
      </c>
      <c r="G46" s="78" t="s">
        <v>66</v>
      </c>
      <c r="H46" s="78"/>
      <c r="I46" s="78"/>
      <c r="J46" s="78"/>
    </row>
    <row r="47" spans="1:11" x14ac:dyDescent="0.2">
      <c r="A47" s="28" t="s">
        <v>55</v>
      </c>
      <c r="B47" s="29">
        <v>0</v>
      </c>
    </row>
  </sheetData>
  <mergeCells count="53">
    <mergeCell ref="C15:J15"/>
    <mergeCell ref="G44:J44"/>
    <mergeCell ref="G45:J45"/>
    <mergeCell ref="G46:J46"/>
    <mergeCell ref="A39:J39"/>
    <mergeCell ref="A40:J40"/>
    <mergeCell ref="A41:J41"/>
    <mergeCell ref="A43:J43"/>
    <mergeCell ref="C16:J16"/>
    <mergeCell ref="A17:J17"/>
    <mergeCell ref="B18:J18"/>
    <mergeCell ref="B19:J19"/>
    <mergeCell ref="B20:J20"/>
    <mergeCell ref="B21:J21"/>
    <mergeCell ref="A31:J31"/>
    <mergeCell ref="A32:J32"/>
    <mergeCell ref="A22:J22"/>
    <mergeCell ref="A23:J23"/>
    <mergeCell ref="A24:B24"/>
    <mergeCell ref="I24:J24"/>
    <mergeCell ref="C24:E24"/>
    <mergeCell ref="F24:H24"/>
    <mergeCell ref="B33:J33"/>
    <mergeCell ref="B34:J34"/>
    <mergeCell ref="B37:J37"/>
    <mergeCell ref="B38:J38"/>
    <mergeCell ref="A25:B25"/>
    <mergeCell ref="I25:J25"/>
    <mergeCell ref="A26:J26"/>
    <mergeCell ref="C27:D27"/>
    <mergeCell ref="G27:H27"/>
    <mergeCell ref="I27:J27"/>
    <mergeCell ref="E27:F27"/>
    <mergeCell ref="C25:E25"/>
    <mergeCell ref="F25:H25"/>
    <mergeCell ref="B35:J35"/>
    <mergeCell ref="B36:J36"/>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22" type="noConversion"/>
  <dataValidations count="15">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B45:B47 F28:F30" xr:uid="{00000000-0002-0000-0000-000002000000}"/>
    <dataValidation allowBlank="1" showInputMessage="1" showErrorMessage="1" prompt="Meta anual del indicador" sqref="C28:C30 E28:E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1:J42" xr:uid="{00000000-0002-0000-0000-000008000000}"/>
    <dataValidation allowBlank="1" showInputMessage="1" showErrorMessage="1" prompt="De existir desvío, explicar razones." sqref="B38:J38" xr:uid="{00000000-0002-0000-0000-000009000000}"/>
    <dataValidation allowBlank="1" showInputMessage="1" showErrorMessage="1" prompt="1. Describir lo plasmado en el presupuesto_x000a_2. Describir lo alcanzado en términos financieros y de producción " sqref="B37:J37"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4" orientation="portrait" r:id="rId1"/>
  <ignoredErrors>
    <ignoredError sqref="I30: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Hoja1</vt:lpstr>
      <vt:lpstr>Hoja1!Print_Area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Microsoft Office User</cp:lastModifiedBy>
  <cp:lastPrinted>2024-04-04T02:50:26Z</cp:lastPrinted>
  <dcterms:created xsi:type="dcterms:W3CDTF">2021-03-22T15:50:10Z</dcterms:created>
  <dcterms:modified xsi:type="dcterms:W3CDTF">2024-04-04T02:52:59Z</dcterms:modified>
</cp:coreProperties>
</file>